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20" yWindow="1275" windowWidth="15480" windowHeight="11145" tabRatio="848" firstSheet="1" activeTab="1"/>
  </bookViews>
  <sheets>
    <sheet name="check" sheetId="1" r:id="rId1"/>
    <sheet name="English" sheetId="2" r:id="rId2"/>
    <sheet name="French" sheetId="3" r:id="rId3"/>
    <sheet name="Spanish" sheetId="4" r:id="rId4"/>
  </sheets>
  <externalReferences>
    <externalReference r:id="rId7"/>
  </externalReferences>
  <definedNames>
    <definedName name="_Order1" hidden="1">0</definedName>
    <definedName name="Labels" localSheetId="1">'English'!#REF!</definedName>
    <definedName name="Labels" localSheetId="2">'French'!#REF!</definedName>
    <definedName name="Labels" localSheetId="3">'Spanish'!#REF!</definedName>
    <definedName name="_xlnm.Print_Area" localSheetId="1">'English'!$A$1:$J$36</definedName>
    <definedName name="_xlnm.Print_Area" localSheetId="2">'French'!$A$1:$J$44</definedName>
    <definedName name="_xlnm.Print_Area" localSheetId="3">'Spanish'!$A$1:$J$44</definedName>
  </definedNames>
  <calcPr fullCalcOnLoad="1"/>
</workbook>
</file>

<file path=xl/sharedStrings.xml><?xml version="1.0" encoding="utf-8"?>
<sst xmlns="http://schemas.openxmlformats.org/spreadsheetml/2006/main" count="115" uniqueCount="50">
  <si>
    <t>South and Central America</t>
  </si>
  <si>
    <t>Europe</t>
  </si>
  <si>
    <t>Africa</t>
  </si>
  <si>
    <t>Middle East</t>
  </si>
  <si>
    <t>Asia</t>
  </si>
  <si>
    <t>World</t>
  </si>
  <si>
    <t>CIS</t>
  </si>
  <si>
    <t>North America</t>
  </si>
  <si>
    <t xml:space="preserve">(Percentage)                                                                                                                                                                                                                          </t>
  </si>
  <si>
    <t xml:space="preserve">(En pourcentage)                                                                                                                                                                                                                      </t>
  </si>
  <si>
    <t xml:space="preserve">(Porcentajes)                                                                                                                                                                                                                         </t>
  </si>
  <si>
    <t xml:space="preserve">World </t>
  </si>
  <si>
    <t xml:space="preserve"> North America </t>
  </si>
  <si>
    <t xml:space="preserve"> South and Central America </t>
  </si>
  <si>
    <t xml:space="preserve"> Europe </t>
  </si>
  <si>
    <t xml:space="preserve"> CIS </t>
  </si>
  <si>
    <t xml:space="preserve"> Africa </t>
  </si>
  <si>
    <t xml:space="preserve"> Middle East </t>
  </si>
  <si>
    <t xml:space="preserve"> Asia </t>
  </si>
  <si>
    <t xml:space="preserve"> Amérique du Nord </t>
  </si>
  <si>
    <t xml:space="preserve"> Afrique </t>
  </si>
  <si>
    <t xml:space="preserve"> Moyen-Orient </t>
  </si>
  <si>
    <t xml:space="preserve"> Asie </t>
  </si>
  <si>
    <t xml:space="preserve"> América del Norte </t>
  </si>
  <si>
    <t xml:space="preserve"> América del Sur y Central </t>
  </si>
  <si>
    <t xml:space="preserve"> Europa </t>
  </si>
  <si>
    <t xml:space="preserve"> África </t>
  </si>
  <si>
    <t xml:space="preserve"> Oriente Medio </t>
  </si>
  <si>
    <t xml:space="preserve">Share </t>
  </si>
  <si>
    <t xml:space="preserve">Part </t>
  </si>
  <si>
    <t xml:space="preserve">Parte </t>
  </si>
  <si>
    <t xml:space="preserve">Destination </t>
  </si>
  <si>
    <t xml:space="preserve">Origin </t>
  </si>
  <si>
    <t xml:space="preserve">Origine </t>
  </si>
  <si>
    <t xml:space="preserve">Destino </t>
  </si>
  <si>
    <t xml:space="preserve">Origen </t>
  </si>
  <si>
    <t xml:space="preserve">Table I.5                                                                                                                                                                                                                             </t>
  </si>
  <si>
    <t xml:space="preserve">Tableau I.5                                                                                                                                                                                                                           </t>
  </si>
  <si>
    <t xml:space="preserve">Cuadro I.5                                                                                                                                                                                                                            </t>
  </si>
  <si>
    <t>Values</t>
  </si>
  <si>
    <t>Calculated</t>
  </si>
  <si>
    <t>Table</t>
  </si>
  <si>
    <t>Difference</t>
  </si>
  <si>
    <t xml:space="preserve"> CEI</t>
  </si>
  <si>
    <t>Shares of regional trade flows in world merchandise exports, 2010</t>
  </si>
  <si>
    <t>Part des courants d'échanges régionaux dans le commerce mondial de marchandises, 2010</t>
  </si>
  <si>
    <t xml:space="preserve"> Monde </t>
  </si>
  <si>
    <t xml:space="preserve"> Amérique du Sud et Centrale </t>
  </si>
  <si>
    <t>Parte de las corrientes comerciales regionales en las exportaciones mundiales de mercancías, 2010</t>
  </si>
  <si>
    <t xml:space="preserve"> Mundo 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</si>
</sst>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0_)"/>
    <numFmt numFmtId="195" formatCode="0.00_)"/>
    <numFmt numFmtId="196" formatCode="0.0_)"/>
    <numFmt numFmtId="197" formatCode="0.0"/>
    <numFmt numFmtId="198" formatCode="_ * #,##0_ ;_ * \-#,##0_ ;_ * &quot;-&quot;??_ ;_ @_ "/>
    <numFmt numFmtId="199" formatCode="0.000"/>
    <numFmt numFmtId="200" formatCode="0.0000000"/>
    <numFmt numFmtId="201" formatCode="0.000000"/>
    <numFmt numFmtId="202" formatCode="0.00000"/>
    <numFmt numFmtId="203" formatCode="0.0000"/>
    <numFmt numFmtId="204" formatCode="0.00000_)"/>
    <numFmt numFmtId="205" formatCode="0.0000_)"/>
  </numFmts>
  <fonts count="49">
    <font>
      <sz val="11"/>
      <name val="Times New Roman"/>
      <family val="1"/>
    </font>
    <font>
      <sz val="10"/>
      <name val="Arial"/>
      <family val="0"/>
    </font>
    <font>
      <sz val="8"/>
      <name val="CG Times"/>
      <family val="0"/>
    </font>
    <font>
      <sz val="7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7"/>
      <color indexed="9"/>
      <name val="Arial Narrow"/>
      <family val="2"/>
    </font>
    <font>
      <sz val="6"/>
      <color indexed="57"/>
      <name val="Arial Narrow"/>
      <family val="2"/>
    </font>
    <font>
      <sz val="8"/>
      <color indexed="57"/>
      <name val="Arial Narrow"/>
      <family val="2"/>
    </font>
    <font>
      <b/>
      <sz val="7"/>
      <color indexed="17"/>
      <name val="Arial Narrow"/>
      <family val="2"/>
    </font>
    <font>
      <sz val="6"/>
      <name val="Arial Narrow"/>
      <family val="2"/>
    </font>
    <font>
      <u val="single"/>
      <sz val="8.8"/>
      <color indexed="12"/>
      <name val="Times New Roman"/>
      <family val="1"/>
    </font>
    <font>
      <u val="single"/>
      <sz val="11"/>
      <color indexed="36"/>
      <name val="Times New Roman"/>
      <family val="1"/>
    </font>
    <font>
      <b/>
      <sz val="7"/>
      <name val="Arial Narrow"/>
      <family val="2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197" fontId="3" fillId="0" borderId="0" xfId="0" applyNumberFormat="1" applyFont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6" fillId="34" borderId="0" xfId="0" applyFont="1" applyFill="1" applyAlignment="1" applyProtection="1">
      <alignment horizontal="right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9" fillId="33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194" fontId="3" fillId="0" borderId="10" xfId="0" applyNumberFormat="1" applyFont="1" applyFill="1" applyBorder="1" applyAlignment="1" applyProtection="1">
      <alignment/>
      <protection locked="0"/>
    </xf>
    <xf numFmtId="0" fontId="3" fillId="0" borderId="11" xfId="0" applyFont="1" applyFill="1" applyBorder="1" applyAlignment="1" applyProtection="1">
      <alignment horizontal="left" indent="1"/>
      <protection locked="0"/>
    </xf>
    <xf numFmtId="0" fontId="3" fillId="0" borderId="12" xfId="0" applyFont="1" applyFill="1" applyBorder="1" applyAlignment="1" applyProtection="1">
      <alignment horizontal="left" indent="1"/>
      <protection locked="0"/>
    </xf>
    <xf numFmtId="0" fontId="3" fillId="35" borderId="0" xfId="0" applyFont="1" applyFill="1" applyBorder="1" applyAlignment="1" applyProtection="1">
      <alignment/>
      <protection locked="0"/>
    </xf>
    <xf numFmtId="197" fontId="3" fillId="36" borderId="0" xfId="0" applyNumberFormat="1" applyFont="1" applyFill="1" applyBorder="1" applyAlignment="1" applyProtection="1">
      <alignment/>
      <protection locked="0"/>
    </xf>
    <xf numFmtId="197" fontId="3" fillId="36" borderId="11" xfId="0" applyNumberFormat="1" applyFont="1" applyFill="1" applyBorder="1" applyAlignment="1" applyProtection="1">
      <alignment/>
      <protection locked="0"/>
    </xf>
    <xf numFmtId="0" fontId="3" fillId="0" borderId="0" xfId="0" applyFont="1" applyAlignment="1">
      <alignment/>
    </xf>
    <xf numFmtId="0" fontId="10" fillId="0" borderId="0" xfId="0" applyFont="1" applyBorder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197" fontId="3" fillId="36" borderId="12" xfId="0" applyNumberFormat="1" applyFont="1" applyFill="1" applyBorder="1" applyAlignment="1" applyProtection="1">
      <alignment/>
      <protection locked="0"/>
    </xf>
    <xf numFmtId="0" fontId="6" fillId="34" borderId="0" xfId="0" applyFont="1" applyFill="1" applyAlignment="1" applyProtection="1">
      <alignment horizontal="center" wrapText="1"/>
      <protection locked="0"/>
    </xf>
    <xf numFmtId="0" fontId="6" fillId="34" borderId="13" xfId="0" applyFont="1" applyFill="1" applyBorder="1" applyAlignment="1" applyProtection="1">
      <alignment horizontal="center" wrapText="1"/>
      <protection locked="0"/>
    </xf>
    <xf numFmtId="0" fontId="9" fillId="33" borderId="0" xfId="0" applyFont="1" applyFill="1" applyAlignment="1" applyProtection="1">
      <alignment/>
      <protection locked="0"/>
    </xf>
    <xf numFmtId="0" fontId="6" fillId="34" borderId="14" xfId="0" applyFont="1" applyFill="1" applyBorder="1" applyAlignment="1" applyProtection="1">
      <alignment horizontal="center" wrapText="1"/>
      <protection locked="0"/>
    </xf>
    <xf numFmtId="0" fontId="6" fillId="34" borderId="15" xfId="0" applyFont="1" applyFill="1" applyBorder="1" applyAlignment="1" applyProtection="1">
      <alignment horizontal="center" wrapText="1"/>
      <protection locked="0"/>
    </xf>
    <xf numFmtId="0" fontId="3" fillId="33" borderId="13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wrapText="1"/>
      <protection locked="0"/>
    </xf>
    <xf numFmtId="0" fontId="3" fillId="0" borderId="12" xfId="0" applyFont="1" applyFill="1" applyBorder="1" applyAlignment="1" applyProtection="1">
      <alignment horizontal="left" wrapText="1"/>
      <protection locked="0"/>
    </xf>
    <xf numFmtId="0" fontId="3" fillId="0" borderId="11" xfId="0" applyFont="1" applyFill="1" applyBorder="1" applyAlignment="1" applyProtection="1">
      <alignment horizontal="left" wrapText="1"/>
      <protection locked="0"/>
    </xf>
    <xf numFmtId="0" fontId="3" fillId="0" borderId="0" xfId="0" applyFont="1" applyFill="1" applyAlignment="1" applyProtection="1">
      <alignment horizontal="left" wrapText="1"/>
      <protection locked="0"/>
    </xf>
    <xf numFmtId="197" fontId="0" fillId="0" borderId="0" xfId="0" applyNumberFormat="1" applyAlignment="1">
      <alignment/>
    </xf>
    <xf numFmtId="197" fontId="14" fillId="0" borderId="0" xfId="0" applyNumberFormat="1" applyFont="1" applyAlignment="1">
      <alignment/>
    </xf>
    <xf numFmtId="197" fontId="13" fillId="36" borderId="12" xfId="0" applyNumberFormat="1" applyFont="1" applyFill="1" applyBorder="1" applyAlignment="1" applyProtection="1">
      <alignment/>
      <protection locked="0"/>
    </xf>
    <xf numFmtId="197" fontId="3" fillId="36" borderId="16" xfId="0" applyNumberFormat="1" applyFont="1" applyFill="1" applyBorder="1" applyAlignment="1" applyProtection="1">
      <alignment/>
      <protection locked="0"/>
    </xf>
    <xf numFmtId="0" fontId="3" fillId="35" borderId="0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Alignment="1" applyProtection="1">
      <alignment vertical="center" wrapText="1"/>
      <protection locked="0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0DA9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EBA7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wr.wto.org\dfsroot\_Stat\Its\Statistical_Programmes\Network\Network%202010\World\World%20(values%20version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World"/>
      <sheetName val="Aggregates"/>
      <sheetName val="Final Analysis"/>
      <sheetName val="Final Analysis 2"/>
      <sheetName val="OLD"/>
      <sheetName val="OLD Analysis"/>
      <sheetName val="Values NEW vs. OLD"/>
      <sheetName val="Analysis NEW vs. OLD"/>
    </sheetNames>
    <sheetDataSet>
      <sheetData sheetId="1">
        <row r="47">
          <cell r="K47">
            <v>12177641.743715566</v>
          </cell>
          <cell r="U47">
            <v>2026064.5576415265</v>
          </cell>
          <cell r="AE47">
            <v>437282.42768369004</v>
          </cell>
          <cell r="AO47">
            <v>5105366.232151472</v>
          </cell>
          <cell r="BS47">
            <v>310971.59675591934</v>
          </cell>
          <cell r="CW47">
            <v>390537.6940414876</v>
          </cell>
          <cell r="EA47">
            <v>510341.0951808267</v>
          </cell>
          <cell r="EK47">
            <v>3197247.7205541627</v>
          </cell>
        </row>
        <row r="83">
          <cell r="K83">
            <v>1602420.049692</v>
          </cell>
          <cell r="U83">
            <v>768657.2514745703</v>
          </cell>
          <cell r="AE83">
            <v>128224.48574134272</v>
          </cell>
          <cell r="AO83">
            <v>291916.57504958904</v>
          </cell>
          <cell r="BS83">
            <v>9348.922898812743</v>
          </cell>
          <cell r="CW83">
            <v>28300.785518498393</v>
          </cell>
          <cell r="EA83">
            <v>49474.98516048409</v>
          </cell>
          <cell r="EK83">
            <v>324233.60873991967</v>
          </cell>
        </row>
        <row r="119">
          <cell r="K119">
            <v>458867.2719339234</v>
          </cell>
          <cell r="U119">
            <v>114824.95241893358</v>
          </cell>
          <cell r="AE119">
            <v>119958.8358392202</v>
          </cell>
          <cell r="AO119">
            <v>89848.0861127724</v>
          </cell>
          <cell r="BS119">
            <v>5826.905892053472</v>
          </cell>
          <cell r="CW119">
            <v>12993.660615397554</v>
          </cell>
          <cell r="EA119">
            <v>11329.541237756524</v>
          </cell>
          <cell r="EK119">
            <v>95589.67241006339</v>
          </cell>
        </row>
        <row r="155">
          <cell r="K155">
            <v>5015953.863913856</v>
          </cell>
          <cell r="U155">
            <v>365934.642445826</v>
          </cell>
          <cell r="AE155">
            <v>74645.0240194968</v>
          </cell>
          <cell r="AO155">
            <v>3619531.946717602</v>
          </cell>
          <cell r="BS155">
            <v>146587.2543856692</v>
          </cell>
          <cell r="CW155">
            <v>161883.6654297448</v>
          </cell>
          <cell r="EA155">
            <v>153517.1586328508</v>
          </cell>
          <cell r="EK155">
            <v>425984.8128498811</v>
          </cell>
        </row>
        <row r="263">
          <cell r="K263">
            <v>451564.959</v>
          </cell>
          <cell r="U263">
            <v>23388.138507802392</v>
          </cell>
          <cell r="AE263">
            <v>5096.676858559226</v>
          </cell>
          <cell r="AO263">
            <v>238886.44109067597</v>
          </cell>
          <cell r="BS263">
            <v>86854.67904903425</v>
          </cell>
          <cell r="CW263">
            <v>7198.243715916664</v>
          </cell>
          <cell r="EA263">
            <v>14318.747774793588</v>
          </cell>
          <cell r="EK263">
            <v>62780.74568615361</v>
          </cell>
        </row>
        <row r="371">
          <cell r="K371">
            <v>383939.92899999995</v>
          </cell>
          <cell r="U371">
            <v>65681.25787692968</v>
          </cell>
          <cell r="AE371">
            <v>9253.825869977843</v>
          </cell>
          <cell r="AO371">
            <v>148842.05693741783</v>
          </cell>
          <cell r="BS371">
            <v>1259.9478579917004</v>
          </cell>
          <cell r="CW371">
            <v>44913.15639768523</v>
          </cell>
          <cell r="EA371">
            <v>11511.586515500214</v>
          </cell>
          <cell r="EK371">
            <v>85272.91501299583</v>
          </cell>
        </row>
        <row r="479">
          <cell r="K479">
            <v>689744.4083770144</v>
          </cell>
          <cell r="U479">
            <v>60304.272091444764</v>
          </cell>
          <cell r="AE479">
            <v>4620.970229530453</v>
          </cell>
          <cell r="AO479">
            <v>75812.87596543717</v>
          </cell>
          <cell r="BS479">
            <v>3660.3690448098882</v>
          </cell>
          <cell r="CW479">
            <v>33653.14470777873</v>
          </cell>
          <cell r="EA479">
            <v>106777.36083742819</v>
          </cell>
          <cell r="EK479">
            <v>356955.1677917765</v>
          </cell>
        </row>
        <row r="515">
          <cell r="K515">
            <v>3575151.261798771</v>
          </cell>
          <cell r="U515">
            <v>627274.04282602</v>
          </cell>
          <cell r="AE515">
            <v>95482.6091255627</v>
          </cell>
          <cell r="AO515">
            <v>640528.2502779767</v>
          </cell>
          <cell r="BS515">
            <v>57433.517627548026</v>
          </cell>
          <cell r="CW515">
            <v>101595.03765646614</v>
          </cell>
          <cell r="EA515">
            <v>163411.71502201326</v>
          </cell>
          <cell r="EK515">
            <v>1846430.7980633723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7"/>
  <sheetViews>
    <sheetView zoomScalePageLayoutView="0" workbookViewId="0" topLeftCell="N7">
      <selection activeCell="W15" sqref="W15"/>
    </sheetView>
  </sheetViews>
  <sheetFormatPr defaultColWidth="9.140625" defaultRowHeight="15"/>
  <cols>
    <col min="1" max="1" width="23.57421875" style="0" customWidth="1"/>
    <col min="2" max="9" width="7.7109375" style="0" customWidth="1"/>
  </cols>
  <sheetData>
    <row r="1" ht="15">
      <c r="A1" t="s">
        <v>5</v>
      </c>
    </row>
    <row r="2" spans="1:9" ht="37.5">
      <c r="A2" s="12" t="s">
        <v>31</v>
      </c>
      <c r="B2" s="28" t="s">
        <v>11</v>
      </c>
      <c r="C2" s="30" t="s">
        <v>12</v>
      </c>
      <c r="D2" s="28" t="s">
        <v>13</v>
      </c>
      <c r="E2" s="28" t="s">
        <v>14</v>
      </c>
      <c r="F2" s="28" t="s">
        <v>15</v>
      </c>
      <c r="G2" s="28" t="s">
        <v>16</v>
      </c>
      <c r="H2" s="28" t="s">
        <v>17</v>
      </c>
      <c r="I2" s="31" t="s">
        <v>18</v>
      </c>
    </row>
    <row r="3" spans="1:9" ht="15">
      <c r="A3" s="15" t="s">
        <v>32</v>
      </c>
      <c r="B3" s="33"/>
      <c r="C3" s="33"/>
      <c r="D3" s="33"/>
      <c r="E3" s="33"/>
      <c r="F3" s="33"/>
      <c r="G3" s="33"/>
      <c r="H3" s="32"/>
      <c r="I3" s="11"/>
    </row>
    <row r="4" spans="1:9" ht="15">
      <c r="A4" s="10"/>
      <c r="B4" s="10"/>
      <c r="C4" s="10"/>
      <c r="D4" s="10"/>
      <c r="E4" s="10"/>
      <c r="F4" s="10"/>
      <c r="G4" s="10"/>
      <c r="H4" s="10"/>
      <c r="I4" s="10"/>
    </row>
    <row r="5" spans="1:9" ht="15">
      <c r="A5" s="20"/>
      <c r="B5" s="43" t="s">
        <v>39</v>
      </c>
      <c r="C5" s="43"/>
      <c r="D5" s="43"/>
      <c r="E5" s="43"/>
      <c r="F5" s="43"/>
      <c r="G5" s="43"/>
      <c r="H5" s="43"/>
      <c r="I5" s="43"/>
    </row>
    <row r="6" spans="1:9" ht="15">
      <c r="A6" s="35" t="s">
        <v>5</v>
      </c>
      <c r="B6" s="21">
        <f>+'[1]World'!$K$47</f>
        <v>12177641.743715566</v>
      </c>
      <c r="C6" s="21">
        <f>+'[1]World'!U$47</f>
        <v>2026064.5576415265</v>
      </c>
      <c r="D6" s="21">
        <f>+'[1]World'!AE$47</f>
        <v>437282.42768369004</v>
      </c>
      <c r="E6" s="21">
        <f>+'[1]World'!AO$47</f>
        <v>5105366.232151472</v>
      </c>
      <c r="F6" s="21">
        <f>+'[1]World'!BS$47</f>
        <v>310971.59675591934</v>
      </c>
      <c r="G6" s="21">
        <f>+'[1]World'!CW$47</f>
        <v>390537.6940414876</v>
      </c>
      <c r="H6" s="21">
        <f>+'[1]World'!EA$47</f>
        <v>510341.0951808267</v>
      </c>
      <c r="I6" s="21">
        <f>+'[1]World'!EK$47</f>
        <v>3197247.7205541627</v>
      </c>
    </row>
    <row r="7" spans="1:9" ht="15">
      <c r="A7" s="36" t="s">
        <v>7</v>
      </c>
      <c r="B7" s="21">
        <f>+'[1]World'!$K$83</f>
        <v>1602420.049692</v>
      </c>
      <c r="C7" s="21">
        <f>+'[1]World'!U$83</f>
        <v>768657.2514745703</v>
      </c>
      <c r="D7" s="21">
        <f>+'[1]World'!AE$83</f>
        <v>128224.48574134272</v>
      </c>
      <c r="E7" s="21">
        <f>+'[1]World'!AO$83</f>
        <v>291916.57504958904</v>
      </c>
      <c r="F7" s="21">
        <f>+'[1]World'!BS$83</f>
        <v>9348.922898812743</v>
      </c>
      <c r="G7" s="21">
        <f>+'[1]World'!CW$83</f>
        <v>28300.785518498393</v>
      </c>
      <c r="H7" s="21">
        <f>+'[1]World'!EA$83</f>
        <v>49474.98516048409</v>
      </c>
      <c r="I7" s="21">
        <f>+'[1]World'!EK$83</f>
        <v>324233.60873991967</v>
      </c>
    </row>
    <row r="8" spans="1:9" ht="15">
      <c r="A8" s="37" t="s">
        <v>0</v>
      </c>
      <c r="B8" s="21">
        <f>+'[1]World'!$K$119</f>
        <v>458867.2719339234</v>
      </c>
      <c r="C8" s="21">
        <f>+'[1]World'!U$119</f>
        <v>114824.95241893358</v>
      </c>
      <c r="D8" s="21">
        <f>+'[1]World'!AE$119</f>
        <v>119958.8358392202</v>
      </c>
      <c r="E8" s="21">
        <f>+'[1]World'!AO$119</f>
        <v>89848.0861127724</v>
      </c>
      <c r="F8" s="21">
        <f>+'[1]World'!BS$119</f>
        <v>5826.905892053472</v>
      </c>
      <c r="G8" s="21">
        <f>+'[1]World'!CW$119</f>
        <v>12993.660615397554</v>
      </c>
      <c r="H8" s="21">
        <f>+'[1]World'!EA$119</f>
        <v>11329.541237756524</v>
      </c>
      <c r="I8" s="21">
        <f>+'[1]World'!EK$119</f>
        <v>95589.67241006339</v>
      </c>
    </row>
    <row r="9" spans="1:9" ht="15">
      <c r="A9" s="37" t="s">
        <v>1</v>
      </c>
      <c r="B9" s="21">
        <f>+'[1]World'!$K$155</f>
        <v>5015953.863913856</v>
      </c>
      <c r="C9" s="21">
        <f>+'[1]World'!U$155</f>
        <v>365934.642445826</v>
      </c>
      <c r="D9" s="21">
        <f>+'[1]World'!AE$155</f>
        <v>74645.0240194968</v>
      </c>
      <c r="E9" s="21">
        <f>+'[1]World'!AO$155</f>
        <v>3619531.946717602</v>
      </c>
      <c r="F9" s="21">
        <f>+'[1]World'!BS$155</f>
        <v>146587.2543856692</v>
      </c>
      <c r="G9" s="21">
        <f>+'[1]World'!CW$155</f>
        <v>161883.6654297448</v>
      </c>
      <c r="H9" s="21">
        <f>+'[1]World'!EA$155</f>
        <v>153517.1586328508</v>
      </c>
      <c r="I9" s="21">
        <f>+'[1]World'!EK$155</f>
        <v>425984.8128498811</v>
      </c>
    </row>
    <row r="10" spans="1:9" ht="15">
      <c r="A10" s="37" t="s">
        <v>6</v>
      </c>
      <c r="B10" s="21">
        <f>+'[1]World'!$K$263</f>
        <v>451564.959</v>
      </c>
      <c r="C10" s="21">
        <f>+'[1]World'!U$263</f>
        <v>23388.138507802392</v>
      </c>
      <c r="D10" s="21">
        <f>+'[1]World'!AE$263</f>
        <v>5096.676858559226</v>
      </c>
      <c r="E10" s="21">
        <f>+'[1]World'!AO$263</f>
        <v>238886.44109067597</v>
      </c>
      <c r="F10" s="21">
        <f>+'[1]World'!BS$263</f>
        <v>86854.67904903425</v>
      </c>
      <c r="G10" s="21">
        <f>+'[1]World'!CW$263</f>
        <v>7198.243715916664</v>
      </c>
      <c r="H10" s="21">
        <f>+'[1]World'!EA$263</f>
        <v>14318.747774793588</v>
      </c>
      <c r="I10" s="21">
        <f>+'[1]World'!EK$263</f>
        <v>62780.74568615361</v>
      </c>
    </row>
    <row r="11" spans="1:9" ht="15">
      <c r="A11" s="37" t="s">
        <v>2</v>
      </c>
      <c r="B11" s="21">
        <f>+'[1]World'!$K$371</f>
        <v>383939.92899999995</v>
      </c>
      <c r="C11" s="21">
        <f>+'[1]World'!U$371</f>
        <v>65681.25787692968</v>
      </c>
      <c r="D11" s="21">
        <f>+'[1]World'!AE$371</f>
        <v>9253.825869977843</v>
      </c>
      <c r="E11" s="21">
        <f>+'[1]World'!AO$371</f>
        <v>148842.05693741783</v>
      </c>
      <c r="F11" s="21">
        <f>+'[1]World'!BS$371</f>
        <v>1259.9478579917004</v>
      </c>
      <c r="G11" s="21">
        <f>+'[1]World'!CW$371</f>
        <v>44913.15639768523</v>
      </c>
      <c r="H11" s="21">
        <f>+'[1]World'!EA$371</f>
        <v>11511.586515500214</v>
      </c>
      <c r="I11" s="21">
        <f>+'[1]World'!EK$371</f>
        <v>85272.91501299583</v>
      </c>
    </row>
    <row r="12" spans="1:9" ht="15">
      <c r="A12" s="37" t="s">
        <v>3</v>
      </c>
      <c r="B12" s="21">
        <f>+'[1]World'!$K$479</f>
        <v>689744.4083770144</v>
      </c>
      <c r="C12" s="21">
        <f>+'[1]World'!U$479</f>
        <v>60304.272091444764</v>
      </c>
      <c r="D12" s="21">
        <f>+'[1]World'!AE$479</f>
        <v>4620.970229530453</v>
      </c>
      <c r="E12" s="21">
        <f>+'[1]World'!AO$479</f>
        <v>75812.87596543717</v>
      </c>
      <c r="F12" s="21">
        <f>+'[1]World'!BS$479</f>
        <v>3660.3690448098882</v>
      </c>
      <c r="G12" s="21">
        <f>+'[1]World'!CW$479</f>
        <v>33653.14470777873</v>
      </c>
      <c r="H12" s="21">
        <f>+'[1]World'!EA$479</f>
        <v>106777.36083742819</v>
      </c>
      <c r="I12" s="21">
        <f>+'[1]World'!EK$479</f>
        <v>356955.1677917765</v>
      </c>
    </row>
    <row r="13" spans="1:9" ht="15">
      <c r="A13" s="38" t="s">
        <v>4</v>
      </c>
      <c r="B13" s="21">
        <f>+'[1]World'!$K$515</f>
        <v>3575151.261798771</v>
      </c>
      <c r="C13" s="21">
        <f>+'[1]World'!U$515</f>
        <v>627274.04282602</v>
      </c>
      <c r="D13" s="21">
        <f>+'[1]World'!AE$515</f>
        <v>95482.6091255627</v>
      </c>
      <c r="E13" s="21">
        <f>+'[1]World'!AO$515</f>
        <v>640528.2502779767</v>
      </c>
      <c r="F13" s="21">
        <f>+'[1]World'!BS$515</f>
        <v>57433.517627548026</v>
      </c>
      <c r="G13" s="21">
        <f>+'[1]World'!CW$515</f>
        <v>101595.03765646614</v>
      </c>
      <c r="H13" s="21">
        <f>+'[1]World'!EA$515</f>
        <v>163411.71502201326</v>
      </c>
      <c r="I13" s="21">
        <f>+'[1]World'!EK$515</f>
        <v>1846430.7980633723</v>
      </c>
    </row>
    <row r="14" spans="1:9" ht="15">
      <c r="A14" s="16"/>
      <c r="B14" s="16"/>
      <c r="C14" s="16"/>
      <c r="D14" s="16"/>
      <c r="E14" s="16"/>
      <c r="F14" s="16"/>
      <c r="G14" s="16"/>
      <c r="H14" s="16"/>
      <c r="I14" s="16"/>
    </row>
    <row r="15" spans="2:17" ht="37.5">
      <c r="B15" s="28" t="s">
        <v>11</v>
      </c>
      <c r="C15" s="30" t="s">
        <v>12</v>
      </c>
      <c r="D15" s="28" t="s">
        <v>13</v>
      </c>
      <c r="E15" s="28" t="s">
        <v>14</v>
      </c>
      <c r="F15" s="28" t="s">
        <v>15</v>
      </c>
      <c r="G15" s="28" t="s">
        <v>16</v>
      </c>
      <c r="H15" s="28" t="s">
        <v>17</v>
      </c>
      <c r="I15" s="31" t="s">
        <v>18</v>
      </c>
      <c r="J15" s="28" t="s">
        <v>11</v>
      </c>
      <c r="K15" s="30" t="s">
        <v>12</v>
      </c>
      <c r="L15" s="28" t="s">
        <v>13</v>
      </c>
      <c r="M15" s="28" t="s">
        <v>14</v>
      </c>
      <c r="N15" s="28" t="s">
        <v>15</v>
      </c>
      <c r="O15" s="28" t="s">
        <v>16</v>
      </c>
      <c r="P15" s="28" t="s">
        <v>17</v>
      </c>
      <c r="Q15" s="31" t="s">
        <v>18</v>
      </c>
    </row>
    <row r="16" spans="2:17" ht="15">
      <c r="B16" s="33"/>
      <c r="C16" s="33"/>
      <c r="D16" s="33"/>
      <c r="E16" s="33"/>
      <c r="F16" s="33"/>
      <c r="G16" s="33"/>
      <c r="H16" s="32"/>
      <c r="I16" s="11"/>
      <c r="J16" s="33"/>
      <c r="K16" s="33"/>
      <c r="L16" s="33"/>
      <c r="M16" s="33"/>
      <c r="N16" s="33"/>
      <c r="O16" s="33"/>
      <c r="P16" s="32"/>
      <c r="Q16" s="11"/>
    </row>
    <row r="17" spans="1:18" ht="15">
      <c r="A17" s="10" t="s">
        <v>40</v>
      </c>
      <c r="B17" s="10"/>
      <c r="C17" s="10"/>
      <c r="D17" s="10"/>
      <c r="E17" s="10"/>
      <c r="F17" s="10"/>
      <c r="G17" s="10"/>
      <c r="H17" s="10"/>
      <c r="J17" s="10" t="s">
        <v>41</v>
      </c>
      <c r="K17" s="10"/>
      <c r="L17" s="10"/>
      <c r="M17" s="10"/>
      <c r="N17" s="10"/>
      <c r="O17" s="10"/>
      <c r="P17" s="10"/>
      <c r="R17" t="s">
        <v>42</v>
      </c>
    </row>
    <row r="18" spans="1:16" ht="15">
      <c r="A18" s="43" t="s">
        <v>28</v>
      </c>
      <c r="B18" s="43"/>
      <c r="C18" s="43"/>
      <c r="D18" s="43"/>
      <c r="E18" s="43"/>
      <c r="F18" s="43"/>
      <c r="G18" s="43"/>
      <c r="H18" s="43"/>
      <c r="I18" s="43" t="s">
        <v>28</v>
      </c>
      <c r="J18" s="43"/>
      <c r="K18" s="43"/>
      <c r="L18" s="43"/>
      <c r="M18" s="43"/>
      <c r="N18" s="43"/>
      <c r="O18" s="43"/>
      <c r="P18" s="43"/>
    </row>
    <row r="19" spans="1:26" ht="15">
      <c r="A19" s="35" t="s">
        <v>5</v>
      </c>
      <c r="B19">
        <f aca="true" t="shared" si="0" ref="B19:I26">+B6/B$6*100</f>
        <v>100</v>
      </c>
      <c r="C19">
        <f t="shared" si="0"/>
        <v>100</v>
      </c>
      <c r="D19">
        <f t="shared" si="0"/>
        <v>100</v>
      </c>
      <c r="E19">
        <f t="shared" si="0"/>
        <v>100</v>
      </c>
      <c r="F19">
        <f t="shared" si="0"/>
        <v>100</v>
      </c>
      <c r="G19">
        <f t="shared" si="0"/>
        <v>100</v>
      </c>
      <c r="H19">
        <f t="shared" si="0"/>
        <v>100</v>
      </c>
      <c r="I19">
        <f t="shared" si="0"/>
        <v>100</v>
      </c>
      <c r="J19" s="21">
        <v>100</v>
      </c>
      <c r="K19" s="21">
        <v>100</v>
      </c>
      <c r="L19" s="21">
        <v>100</v>
      </c>
      <c r="M19" s="21">
        <v>100</v>
      </c>
      <c r="N19" s="21">
        <v>100</v>
      </c>
      <c r="O19" s="21">
        <v>100</v>
      </c>
      <c r="P19" s="21">
        <v>100</v>
      </c>
      <c r="Q19" s="21">
        <v>100</v>
      </c>
      <c r="R19" s="40">
        <f aca="true" t="shared" si="1" ref="R19:Y19">+J19-B19</f>
        <v>0</v>
      </c>
      <c r="S19" s="40">
        <f t="shared" si="1"/>
        <v>0</v>
      </c>
      <c r="T19" s="40">
        <f t="shared" si="1"/>
        <v>0</v>
      </c>
      <c r="U19" s="40">
        <f t="shared" si="1"/>
        <v>0</v>
      </c>
      <c r="V19" s="40">
        <f t="shared" si="1"/>
        <v>0</v>
      </c>
      <c r="W19" s="40">
        <f t="shared" si="1"/>
        <v>0</v>
      </c>
      <c r="X19" s="40">
        <f t="shared" si="1"/>
        <v>0</v>
      </c>
      <c r="Y19" s="40">
        <f t="shared" si="1"/>
        <v>0</v>
      </c>
      <c r="Z19" s="39"/>
    </row>
    <row r="20" spans="1:26" ht="15">
      <c r="A20" s="36" t="s">
        <v>7</v>
      </c>
      <c r="B20" s="39">
        <f t="shared" si="0"/>
        <v>13.158705793910796</v>
      </c>
      <c r="C20" s="39">
        <f t="shared" si="0"/>
        <v>37.93843826819311</v>
      </c>
      <c r="D20" s="39">
        <f t="shared" si="0"/>
        <v>29.32303646880007</v>
      </c>
      <c r="E20" s="39">
        <f t="shared" si="0"/>
        <v>5.717838089875314</v>
      </c>
      <c r="F20" s="39">
        <f t="shared" si="0"/>
        <v>3.00635910042636</v>
      </c>
      <c r="G20" s="39">
        <f t="shared" si="0"/>
        <v>7.24662073604909</v>
      </c>
      <c r="H20" s="39">
        <f t="shared" si="0"/>
        <v>9.694493668583332</v>
      </c>
      <c r="I20" s="39">
        <f t="shared" si="0"/>
        <v>10.141022438002455</v>
      </c>
      <c r="J20" s="26">
        <v>13.158705794</v>
      </c>
      <c r="K20" s="26">
        <v>37.938438268</v>
      </c>
      <c r="L20" s="26">
        <v>29.323036469</v>
      </c>
      <c r="M20" s="26">
        <v>5.7178380899</v>
      </c>
      <c r="N20" s="26">
        <v>3.0063591005</v>
      </c>
      <c r="O20" s="26">
        <v>7.2466207359</v>
      </c>
      <c r="P20" s="26">
        <v>9.6944936685</v>
      </c>
      <c r="Q20" s="26">
        <v>10.141022438</v>
      </c>
      <c r="R20" s="40">
        <f aca="true" t="shared" si="2" ref="R20:X26">+J20-B20</f>
        <v>8.920331140416238E-11</v>
      </c>
      <c r="S20" s="40">
        <f t="shared" si="2"/>
        <v>-1.9311130472488003E-10</v>
      </c>
      <c r="T20" s="40">
        <f t="shared" si="2"/>
        <v>1.99932514988177E-10</v>
      </c>
      <c r="U20" s="40">
        <f t="shared" si="2"/>
        <v>2.468603099714528E-11</v>
      </c>
      <c r="V20" s="40">
        <f t="shared" si="2"/>
        <v>7.364020504496693E-11</v>
      </c>
      <c r="W20" s="40">
        <f t="shared" si="2"/>
        <v>-1.4909051770928272E-10</v>
      </c>
      <c r="X20" s="40">
        <f t="shared" si="2"/>
        <v>-8.333245204994455E-11</v>
      </c>
      <c r="Y20" s="40">
        <f aca="true" t="shared" si="3" ref="Y20:Y26">+Q20-I20</f>
        <v>-2.454925152051146E-12</v>
      </c>
      <c r="Z20" s="39"/>
    </row>
    <row r="21" spans="1:26" ht="15">
      <c r="A21" s="37" t="s">
        <v>0</v>
      </c>
      <c r="B21" s="39">
        <f t="shared" si="0"/>
        <v>3.7681127560738763</v>
      </c>
      <c r="C21" s="39">
        <f t="shared" si="0"/>
        <v>5.667388632107431</v>
      </c>
      <c r="D21" s="39">
        <f t="shared" si="0"/>
        <v>27.432805035100312</v>
      </c>
      <c r="E21" s="39">
        <f t="shared" si="0"/>
        <v>1.7598754335574704</v>
      </c>
      <c r="F21" s="39">
        <f t="shared" si="0"/>
        <v>1.8737743102071769</v>
      </c>
      <c r="G21" s="39">
        <f t="shared" si="0"/>
        <v>3.3271207398528886</v>
      </c>
      <c r="H21" s="39">
        <f t="shared" si="0"/>
        <v>2.2199939108846762</v>
      </c>
      <c r="I21" s="39">
        <f t="shared" si="0"/>
        <v>2.9897487077884386</v>
      </c>
      <c r="J21" s="22">
        <v>3.7681127561</v>
      </c>
      <c r="K21" s="22">
        <v>5.6673886321</v>
      </c>
      <c r="L21" s="22">
        <v>27.432805035</v>
      </c>
      <c r="M21" s="22">
        <v>1.7598754336</v>
      </c>
      <c r="N21" s="22">
        <v>1.8737743102</v>
      </c>
      <c r="O21" s="22">
        <v>3.3271207398</v>
      </c>
      <c r="P21" s="22">
        <v>2.2199939109</v>
      </c>
      <c r="Q21" s="22">
        <v>2.9897487078</v>
      </c>
      <c r="R21" s="40">
        <f t="shared" si="2"/>
        <v>2.6123547769429933E-11</v>
      </c>
      <c r="S21" s="40">
        <f t="shared" si="2"/>
        <v>-7.431388837630948E-12</v>
      </c>
      <c r="T21" s="40">
        <f t="shared" si="2"/>
        <v>-1.0031087072093214E-10</v>
      </c>
      <c r="U21" s="40">
        <f t="shared" si="2"/>
        <v>4.2529535448920797E-11</v>
      </c>
      <c r="V21" s="40">
        <f t="shared" si="2"/>
        <v>-7.176925720386862E-12</v>
      </c>
      <c r="W21" s="40">
        <f t="shared" si="2"/>
        <v>-5.288880444709321E-11</v>
      </c>
      <c r="X21" s="40">
        <f t="shared" si="2"/>
        <v>1.532374227508626E-11</v>
      </c>
      <c r="Y21" s="40">
        <f t="shared" si="3"/>
        <v>1.156141848923653E-11</v>
      </c>
      <c r="Z21" s="39"/>
    </row>
    <row r="22" spans="1:26" ht="15">
      <c r="A22" s="37" t="s">
        <v>1</v>
      </c>
      <c r="B22" s="39">
        <f t="shared" si="0"/>
        <v>41.18986228595866</v>
      </c>
      <c r="C22" s="39">
        <f t="shared" si="0"/>
        <v>18.06135155297313</v>
      </c>
      <c r="D22" s="39">
        <f t="shared" si="0"/>
        <v>17.07020892993477</v>
      </c>
      <c r="E22" s="39">
        <f t="shared" si="0"/>
        <v>70.89661705213813</v>
      </c>
      <c r="F22" s="39">
        <f t="shared" si="0"/>
        <v>47.13847049533758</v>
      </c>
      <c r="G22" s="39">
        <f t="shared" si="0"/>
        <v>41.45148289131538</v>
      </c>
      <c r="H22" s="39">
        <f t="shared" si="0"/>
        <v>30.081284866635283</v>
      </c>
      <c r="I22" s="39">
        <f t="shared" si="0"/>
        <v>13.323484761951674</v>
      </c>
      <c r="J22" s="22">
        <v>41.189862286</v>
      </c>
      <c r="K22" s="22">
        <v>18.061351553</v>
      </c>
      <c r="L22" s="22">
        <v>17.07020893</v>
      </c>
      <c r="M22" s="22">
        <v>70.896617052</v>
      </c>
      <c r="N22" s="22">
        <v>47.138470495</v>
      </c>
      <c r="O22" s="22">
        <v>41.451482891</v>
      </c>
      <c r="P22" s="22">
        <v>30.081284867</v>
      </c>
      <c r="Q22" s="22">
        <v>13.323484762</v>
      </c>
      <c r="R22" s="40">
        <f t="shared" si="2"/>
        <v>4.133937636652263E-11</v>
      </c>
      <c r="S22" s="40">
        <f t="shared" si="2"/>
        <v>2.687272626644699E-11</v>
      </c>
      <c r="T22" s="40">
        <f t="shared" si="2"/>
        <v>6.5231375856456E-11</v>
      </c>
      <c r="U22" s="40">
        <f t="shared" si="2"/>
        <v>-1.3812950783176348E-10</v>
      </c>
      <c r="V22" s="40">
        <f t="shared" si="2"/>
        <v>-3.375788537596236E-10</v>
      </c>
      <c r="W22" s="40">
        <f t="shared" si="2"/>
        <v>-3.1538149869447807E-10</v>
      </c>
      <c r="X22" s="40">
        <f t="shared" si="2"/>
        <v>3.647180335519806E-10</v>
      </c>
      <c r="Y22" s="40">
        <f t="shared" si="3"/>
        <v>4.8325787815883814E-11</v>
      </c>
      <c r="Z22" s="39"/>
    </row>
    <row r="23" spans="1:26" ht="15">
      <c r="A23" s="37" t="s">
        <v>6</v>
      </c>
      <c r="B23" s="39">
        <f t="shared" si="0"/>
        <v>3.7081478376799524</v>
      </c>
      <c r="C23" s="39">
        <f t="shared" si="0"/>
        <v>1.154362945622411</v>
      </c>
      <c r="D23" s="39">
        <f t="shared" si="0"/>
        <v>1.1655343402561622</v>
      </c>
      <c r="E23" s="39">
        <f t="shared" si="0"/>
        <v>4.679124478598001</v>
      </c>
      <c r="F23" s="39">
        <f t="shared" si="0"/>
        <v>27.930100354858528</v>
      </c>
      <c r="G23" s="39">
        <f t="shared" si="0"/>
        <v>1.843162344055829</v>
      </c>
      <c r="H23" s="39">
        <f t="shared" si="0"/>
        <v>2.8057210971262454</v>
      </c>
      <c r="I23" s="39">
        <f t="shared" si="0"/>
        <v>1.9635871591229765</v>
      </c>
      <c r="J23" s="22">
        <v>3.7081478377</v>
      </c>
      <c r="K23" s="22">
        <v>1.1543629456</v>
      </c>
      <c r="L23" s="22">
        <v>1.1655343404</v>
      </c>
      <c r="M23" s="22">
        <v>4.6791244786</v>
      </c>
      <c r="N23" s="22">
        <v>27.930100355</v>
      </c>
      <c r="O23" s="22">
        <v>1.8431623441</v>
      </c>
      <c r="P23" s="22">
        <v>2.8057210972</v>
      </c>
      <c r="Q23" s="22">
        <v>1.9635871591</v>
      </c>
      <c r="R23" s="40">
        <f t="shared" si="2"/>
        <v>2.0047519200261377E-11</v>
      </c>
      <c r="S23" s="40">
        <f t="shared" si="2"/>
        <v>-2.241096197508341E-11</v>
      </c>
      <c r="T23" s="40">
        <f t="shared" si="2"/>
        <v>1.4383783053517618E-10</v>
      </c>
      <c r="U23" s="40">
        <f t="shared" si="2"/>
        <v>1.999289622744982E-12</v>
      </c>
      <c r="V23" s="40">
        <f t="shared" si="2"/>
        <v>1.4147261140351475E-10</v>
      </c>
      <c r="W23" s="40">
        <f t="shared" si="2"/>
        <v>4.417111121313155E-11</v>
      </c>
      <c r="X23" s="40">
        <f t="shared" si="2"/>
        <v>7.375478006110825E-11</v>
      </c>
      <c r="Y23" s="40">
        <f t="shared" si="3"/>
        <v>-2.2976509583827465E-11</v>
      </c>
      <c r="Z23" s="39"/>
    </row>
    <row r="24" spans="1:26" ht="15">
      <c r="A24" s="37" t="s">
        <v>2</v>
      </c>
      <c r="B24" s="39">
        <f t="shared" si="0"/>
        <v>3.152826606991762</v>
      </c>
      <c r="C24" s="39">
        <f t="shared" si="0"/>
        <v>3.2418146612952463</v>
      </c>
      <c r="D24" s="39">
        <f t="shared" si="0"/>
        <v>2.1162126086327975</v>
      </c>
      <c r="E24" s="39">
        <f t="shared" si="0"/>
        <v>2.9154041095048675</v>
      </c>
      <c r="F24" s="39">
        <f t="shared" si="0"/>
        <v>0.4051649318251498</v>
      </c>
      <c r="G24" s="39">
        <f t="shared" si="0"/>
        <v>11.500338400859716</v>
      </c>
      <c r="H24" s="39">
        <f t="shared" si="0"/>
        <v>2.2556652059190663</v>
      </c>
      <c r="I24" s="39">
        <f t="shared" si="0"/>
        <v>2.667072509421194</v>
      </c>
      <c r="J24" s="22">
        <v>3.152826607</v>
      </c>
      <c r="K24" s="22">
        <v>3.2418146613</v>
      </c>
      <c r="L24" s="22">
        <v>2.1162126086</v>
      </c>
      <c r="M24" s="22">
        <v>2.9154041095</v>
      </c>
      <c r="N24" s="22">
        <v>0.4051649318</v>
      </c>
      <c r="O24" s="22">
        <v>11.500338401</v>
      </c>
      <c r="P24" s="22">
        <v>2.255665206</v>
      </c>
      <c r="Q24" s="22">
        <v>2.6670725094</v>
      </c>
      <c r="R24" s="40">
        <f t="shared" si="2"/>
        <v>8.238298931928512E-12</v>
      </c>
      <c r="S24" s="40">
        <f t="shared" si="2"/>
        <v>4.75353090223507E-12</v>
      </c>
      <c r="T24" s="40">
        <f t="shared" si="2"/>
        <v>-3.2797320415056674E-11</v>
      </c>
      <c r="U24" s="40">
        <f t="shared" si="2"/>
        <v>-4.867661829166536E-12</v>
      </c>
      <c r="V24" s="40">
        <f t="shared" si="2"/>
        <v>-2.514977115453121E-11</v>
      </c>
      <c r="W24" s="40">
        <f t="shared" si="2"/>
        <v>1.4028422867795598E-10</v>
      </c>
      <c r="X24" s="40">
        <f t="shared" si="2"/>
        <v>8.093392622754436E-11</v>
      </c>
      <c r="Y24" s="40">
        <f t="shared" si="3"/>
        <v>-2.1193713450884388E-11</v>
      </c>
      <c r="Z24" s="39"/>
    </row>
    <row r="25" spans="1:26" ht="15">
      <c r="A25" s="37" t="s">
        <v>3</v>
      </c>
      <c r="B25" s="39">
        <f t="shared" si="0"/>
        <v>5.66402282882863</v>
      </c>
      <c r="C25" s="39">
        <f t="shared" si="0"/>
        <v>2.976424016895243</v>
      </c>
      <c r="D25" s="39">
        <f t="shared" si="0"/>
        <v>1.0567472957941613</v>
      </c>
      <c r="E25" s="39">
        <f t="shared" si="0"/>
        <v>1.484964496533064</v>
      </c>
      <c r="F25" s="39">
        <f t="shared" si="0"/>
        <v>1.1770750393267913</v>
      </c>
      <c r="G25" s="39">
        <f t="shared" si="0"/>
        <v>8.617131002008655</v>
      </c>
      <c r="H25" s="39">
        <f t="shared" si="0"/>
        <v>20.922743993327497</v>
      </c>
      <c r="I25" s="39">
        <f t="shared" si="0"/>
        <v>11.164451396650218</v>
      </c>
      <c r="J25" s="22">
        <v>5.6640228288</v>
      </c>
      <c r="K25" s="22">
        <v>2.9764240169</v>
      </c>
      <c r="L25" s="22">
        <v>1.0567472959</v>
      </c>
      <c r="M25" s="22">
        <v>1.4849644965</v>
      </c>
      <c r="N25" s="22">
        <v>1.1770750394</v>
      </c>
      <c r="O25" s="22">
        <v>8.6171310021</v>
      </c>
      <c r="P25" s="22">
        <v>20.922743993</v>
      </c>
      <c r="Q25" s="22">
        <v>11.164451397</v>
      </c>
      <c r="R25" s="40">
        <f t="shared" si="2"/>
        <v>-2.8629543180613837E-11</v>
      </c>
      <c r="S25" s="40">
        <f t="shared" si="2"/>
        <v>4.756639526704021E-12</v>
      </c>
      <c r="T25" s="40">
        <f t="shared" si="2"/>
        <v>1.058386711605408E-10</v>
      </c>
      <c r="U25" s="40">
        <f t="shared" si="2"/>
        <v>-3.306399598557164E-11</v>
      </c>
      <c r="V25" s="40">
        <f t="shared" si="2"/>
        <v>7.32087723775976E-11</v>
      </c>
      <c r="W25" s="40">
        <f t="shared" si="2"/>
        <v>9.134559775247908E-11</v>
      </c>
      <c r="X25" s="40">
        <f t="shared" si="2"/>
        <v>-3.274962523391878E-10</v>
      </c>
      <c r="Y25" s="40">
        <f t="shared" si="3"/>
        <v>3.497824252463033E-10</v>
      </c>
      <c r="Z25" s="39"/>
    </row>
    <row r="26" spans="1:26" ht="15">
      <c r="A26" s="38" t="s">
        <v>4</v>
      </c>
      <c r="B26" s="39">
        <f t="shared" si="0"/>
        <v>29.358321890556315</v>
      </c>
      <c r="C26" s="39">
        <f t="shared" si="0"/>
        <v>30.960219922913446</v>
      </c>
      <c r="D26" s="39">
        <f t="shared" si="0"/>
        <v>21.83545532148171</v>
      </c>
      <c r="E26" s="39">
        <f t="shared" si="0"/>
        <v>12.546176339793144</v>
      </c>
      <c r="F26" s="39">
        <f t="shared" si="0"/>
        <v>18.469055768018393</v>
      </c>
      <c r="G26" s="39">
        <f t="shared" si="0"/>
        <v>26.01414388585843</v>
      </c>
      <c r="H26" s="39">
        <f t="shared" si="0"/>
        <v>32.02009725752389</v>
      </c>
      <c r="I26" s="39">
        <f t="shared" si="0"/>
        <v>57.75063302706304</v>
      </c>
      <c r="J26" s="21">
        <v>29.358321891</v>
      </c>
      <c r="K26" s="21">
        <v>30.960219923</v>
      </c>
      <c r="L26" s="21">
        <v>21.835455322</v>
      </c>
      <c r="M26" s="21">
        <v>12.54617634</v>
      </c>
      <c r="N26" s="21">
        <v>18.469055768</v>
      </c>
      <c r="O26" s="21">
        <v>26.014143886</v>
      </c>
      <c r="P26" s="21">
        <v>32.020097258</v>
      </c>
      <c r="Q26" s="21">
        <v>57.750633027</v>
      </c>
      <c r="R26" s="40">
        <f t="shared" si="2"/>
        <v>4.4368420049067936E-10</v>
      </c>
      <c r="S26" s="40">
        <f t="shared" si="2"/>
        <v>8.65547633566166E-11</v>
      </c>
      <c r="T26" s="40">
        <f t="shared" si="2"/>
        <v>5.182911877454899E-10</v>
      </c>
      <c r="U26" s="40">
        <f t="shared" si="2"/>
        <v>2.0685675394815917E-10</v>
      </c>
      <c r="V26" s="40">
        <f t="shared" si="2"/>
        <v>-1.8392398715150193E-11</v>
      </c>
      <c r="W26" s="40">
        <f t="shared" si="2"/>
        <v>1.4156853467284236E-10</v>
      </c>
      <c r="X26" s="40">
        <f t="shared" si="2"/>
        <v>4.761133709507703E-10</v>
      </c>
      <c r="Y26" s="40">
        <f t="shared" si="3"/>
        <v>-6.303935151663609E-11</v>
      </c>
      <c r="Z26" s="39"/>
    </row>
    <row r="27" spans="10:17" ht="15">
      <c r="J27" s="16"/>
      <c r="K27" s="16"/>
      <c r="L27" s="16"/>
      <c r="M27" s="16"/>
      <c r="N27" s="16"/>
      <c r="O27" s="16"/>
      <c r="P27" s="16"/>
      <c r="Q27" s="16"/>
    </row>
  </sheetData>
  <sheetProtection/>
  <mergeCells count="3">
    <mergeCell ref="B5:I5"/>
    <mergeCell ref="A18:H18"/>
    <mergeCell ref="I18:P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L33"/>
  <sheetViews>
    <sheetView tabSelected="1" defaultGridColor="0" zoomScaleSheetLayoutView="100" zoomScalePageLayoutView="0" colorId="22" workbookViewId="0" topLeftCell="A1">
      <selection activeCell="G21" sqref="G21"/>
    </sheetView>
  </sheetViews>
  <sheetFormatPr defaultColWidth="6.7109375" defaultRowHeight="9" customHeight="1"/>
  <cols>
    <col min="1" max="1" width="1.7109375" style="8" customWidth="1"/>
    <col min="2" max="2" width="23.57421875" style="5" customWidth="1"/>
    <col min="3" max="10" width="7.7109375" style="5" customWidth="1"/>
    <col min="11" max="11" width="1.7109375" style="5" customWidth="1"/>
    <col min="12" max="12" width="7.7109375" style="5" customWidth="1"/>
    <col min="13" max="13" width="6.7109375" style="5" customWidth="1"/>
    <col min="14" max="14" width="7.7109375" style="5" customWidth="1"/>
    <col min="15" max="16384" width="6.7109375" style="5" customWidth="1"/>
  </cols>
  <sheetData>
    <row r="1" spans="1:3" s="1" customFormat="1" ht="15" customHeight="1">
      <c r="A1" s="23"/>
      <c r="B1" s="14" t="s">
        <v>36</v>
      </c>
      <c r="C1" s="2"/>
    </row>
    <row r="2" spans="1:10" s="1" customFormat="1" ht="39" customHeight="1">
      <c r="A2" s="7"/>
      <c r="B2" s="44" t="s">
        <v>44</v>
      </c>
      <c r="C2" s="45"/>
      <c r="D2" s="45"/>
      <c r="E2" s="45"/>
      <c r="F2" s="45"/>
      <c r="G2" s="45"/>
      <c r="H2" s="45"/>
      <c r="I2" s="45"/>
      <c r="J2" s="45"/>
    </row>
    <row r="3" spans="1:3" s="1" customFormat="1" ht="21" customHeight="1">
      <c r="A3" s="7"/>
      <c r="B3" s="13" t="s">
        <v>8</v>
      </c>
      <c r="C3" s="4"/>
    </row>
    <row r="4" spans="2:10" ht="30" customHeight="1">
      <c r="B4" s="12" t="s">
        <v>31</v>
      </c>
      <c r="C4" s="28" t="s">
        <v>11</v>
      </c>
      <c r="D4" s="30" t="s">
        <v>12</v>
      </c>
      <c r="E4" s="28" t="s">
        <v>13</v>
      </c>
      <c r="F4" s="28" t="s">
        <v>14</v>
      </c>
      <c r="G4" s="28" t="s">
        <v>15</v>
      </c>
      <c r="H4" s="28" t="s">
        <v>16</v>
      </c>
      <c r="I4" s="28" t="s">
        <v>17</v>
      </c>
      <c r="J4" s="31" t="s">
        <v>18</v>
      </c>
    </row>
    <row r="5" spans="2:10" ht="13.5" customHeight="1">
      <c r="B5" s="15" t="s">
        <v>32</v>
      </c>
      <c r="C5" s="33"/>
      <c r="D5" s="33"/>
      <c r="E5" s="33"/>
      <c r="F5" s="33"/>
      <c r="G5" s="33"/>
      <c r="H5" s="33"/>
      <c r="I5" s="32"/>
      <c r="J5" s="11"/>
    </row>
    <row r="6" spans="2:10" ht="3.75" customHeight="1">
      <c r="B6" s="10"/>
      <c r="C6" s="10"/>
      <c r="D6" s="10"/>
      <c r="E6" s="10"/>
      <c r="F6" s="10"/>
      <c r="G6" s="10"/>
      <c r="H6" s="10"/>
      <c r="I6" s="10"/>
      <c r="J6" s="10"/>
    </row>
    <row r="7" spans="2:10" ht="12" customHeight="1">
      <c r="B7" s="20"/>
      <c r="C7" s="43" t="s">
        <v>28</v>
      </c>
      <c r="D7" s="43"/>
      <c r="E7" s="43"/>
      <c r="F7" s="43"/>
      <c r="G7" s="43"/>
      <c r="H7" s="43"/>
      <c r="I7" s="43"/>
      <c r="J7" s="43"/>
    </row>
    <row r="8" spans="2:12" ht="12" customHeight="1">
      <c r="B8" s="41" t="s">
        <v>5</v>
      </c>
      <c r="C8" s="26">
        <v>100</v>
      </c>
      <c r="D8" s="26">
        <v>100</v>
      </c>
      <c r="E8" s="26">
        <v>100</v>
      </c>
      <c r="F8" s="26">
        <v>100</v>
      </c>
      <c r="G8" s="26">
        <v>100</v>
      </c>
      <c r="H8" s="26">
        <v>100</v>
      </c>
      <c r="I8" s="26">
        <v>100</v>
      </c>
      <c r="J8" s="26">
        <v>100</v>
      </c>
      <c r="L8" s="9"/>
    </row>
    <row r="9" spans="2:12" ht="10.5" customHeight="1">
      <c r="B9" s="26" t="s">
        <v>7</v>
      </c>
      <c r="C9" s="26">
        <v>13.229246429519142</v>
      </c>
      <c r="D9" s="26">
        <v>38.13001196693379</v>
      </c>
      <c r="E9" s="26">
        <v>28.170111843834356</v>
      </c>
      <c r="F9" s="26">
        <v>5.647038341152599</v>
      </c>
      <c r="G9" s="26">
        <v>2.774247418958464</v>
      </c>
      <c r="H9" s="26">
        <v>7.173180861490411</v>
      </c>
      <c r="I9" s="26">
        <v>9.403870572967437</v>
      </c>
      <c r="J9" s="26">
        <v>9.79784409625844</v>
      </c>
      <c r="L9" s="9"/>
    </row>
    <row r="10" spans="2:12" ht="10.5" customHeight="1">
      <c r="B10" s="26" t="s">
        <v>0</v>
      </c>
      <c r="C10" s="26">
        <v>3.885461786306009</v>
      </c>
      <c r="D10" s="26">
        <v>5.500150907403699</v>
      </c>
      <c r="E10" s="26">
        <v>25.21354400529434</v>
      </c>
      <c r="F10" s="26">
        <v>1.8466999406794322</v>
      </c>
      <c r="G10" s="26">
        <v>1.9034057026809257</v>
      </c>
      <c r="H10" s="26">
        <v>3.309128545175677</v>
      </c>
      <c r="I10" s="26">
        <v>2.6647864777268033</v>
      </c>
      <c r="J10" s="26">
        <v>3.1774464681216066</v>
      </c>
      <c r="L10" s="9"/>
    </row>
    <row r="11" spans="2:12" ht="10.5" customHeight="1">
      <c r="B11" s="26" t="s">
        <v>1</v>
      </c>
      <c r="C11" s="26">
        <v>37.92315588794902</v>
      </c>
      <c r="D11" s="26">
        <v>16.57707987933451</v>
      </c>
      <c r="E11" s="26">
        <v>16.675985775407863</v>
      </c>
      <c r="F11" s="26">
        <v>68.41915300912106</v>
      </c>
      <c r="G11" s="26">
        <v>45.054893672210085</v>
      </c>
      <c r="H11" s="26">
        <v>39.03186606140697</v>
      </c>
      <c r="I11" s="26">
        <v>29.913411849437516</v>
      </c>
      <c r="J11" s="26">
        <v>12.431938882175691</v>
      </c>
      <c r="L11" s="9"/>
    </row>
    <row r="12" spans="2:12" ht="10.5" customHeight="1">
      <c r="B12" s="26" t="s">
        <v>6</v>
      </c>
      <c r="C12" s="26">
        <v>3.959565687476462</v>
      </c>
      <c r="D12" s="26">
        <v>1.3151295199443203</v>
      </c>
      <c r="E12" s="26">
        <v>1.0849999903779943</v>
      </c>
      <c r="F12" s="26">
        <v>5.274426413834478</v>
      </c>
      <c r="G12" s="26">
        <v>27.34285337468596</v>
      </c>
      <c r="H12" s="26">
        <v>1.9148675174920617</v>
      </c>
      <c r="I12" s="26">
        <v>3.4674943297334297</v>
      </c>
      <c r="J12" s="26">
        <v>2.082778890978225</v>
      </c>
      <c r="L12" s="9"/>
    </row>
    <row r="13" spans="2:12" ht="10.5" customHeight="1">
      <c r="B13" s="26" t="s">
        <v>2</v>
      </c>
      <c r="C13" s="26">
        <v>3.4210504875866468</v>
      </c>
      <c r="D13" s="26">
        <v>3.399471023110772</v>
      </c>
      <c r="E13" s="26">
        <v>2.318971801185092</v>
      </c>
      <c r="F13" s="26">
        <v>3.142932251330757</v>
      </c>
      <c r="G13" s="26">
        <v>0.4901440266132851</v>
      </c>
      <c r="H13" s="26">
        <v>13.798781029116824</v>
      </c>
      <c r="I13" s="26">
        <v>3.342906211466746</v>
      </c>
      <c r="J13" s="26">
        <v>2.9060705355065846</v>
      </c>
      <c r="L13" s="9"/>
    </row>
    <row r="14" spans="2:12" ht="10.5" customHeight="1">
      <c r="B14" s="26" t="s">
        <v>3</v>
      </c>
      <c r="C14" s="26">
        <v>6.026222440089741</v>
      </c>
      <c r="D14" s="26">
        <v>3.148287970770887</v>
      </c>
      <c r="E14" s="26">
        <v>1.2411489328899445</v>
      </c>
      <c r="F14" s="26">
        <v>1.8478566072511946</v>
      </c>
      <c r="G14" s="26">
        <v>1.1972025044859156</v>
      </c>
      <c r="H14" s="26">
        <v>6.408249927465793</v>
      </c>
      <c r="I14" s="26">
        <v>15.902892934619729</v>
      </c>
      <c r="J14" s="26">
        <v>11.161207760310173</v>
      </c>
      <c r="L14" s="9"/>
    </row>
    <row r="15" spans="2:12" ht="10.5" customHeight="1">
      <c r="B15" s="21" t="s">
        <v>4</v>
      </c>
      <c r="C15" s="21">
        <v>31.555290547322546</v>
      </c>
      <c r="D15" s="21">
        <v>31.929868732502005</v>
      </c>
      <c r="E15" s="21">
        <v>25.29523765101042</v>
      </c>
      <c r="F15" s="21">
        <v>13.821893436630514</v>
      </c>
      <c r="G15" s="21">
        <v>21.237253300365357</v>
      </c>
      <c r="H15" s="21">
        <v>28.363926057852257</v>
      </c>
      <c r="I15" s="21">
        <v>35.30463762404834</v>
      </c>
      <c r="J15" s="21">
        <v>58.4427133666493</v>
      </c>
      <c r="L15" s="9"/>
    </row>
    <row r="16" spans="2:10" ht="3.75" customHeight="1">
      <c r="B16" s="16"/>
      <c r="C16" s="16"/>
      <c r="D16" s="16"/>
      <c r="E16" s="16"/>
      <c r="F16" s="16"/>
      <c r="G16" s="16"/>
      <c r="H16" s="16"/>
      <c r="I16" s="16"/>
      <c r="J16" s="16"/>
    </row>
    <row r="17" ht="10.5" customHeight="1"/>
    <row r="18" ht="10.5" customHeight="1"/>
    <row r="19" ht="10.5" customHeight="1"/>
    <row r="20" ht="10.5" customHeight="1"/>
    <row r="21" ht="10.5" customHeight="1"/>
    <row r="22" ht="10.5" customHeight="1"/>
    <row r="23" ht="15" customHeight="1"/>
    <row r="24" ht="12" customHeight="1"/>
    <row r="25" ht="10.5" customHeight="1"/>
    <row r="26" ht="10.5" customHeight="1"/>
    <row r="27" ht="10.5" customHeight="1"/>
    <row r="28" ht="10.5" customHeight="1"/>
    <row r="29" ht="10.5" customHeight="1"/>
    <row r="30" ht="10.5" customHeight="1"/>
    <row r="31" ht="10.5" customHeight="1"/>
    <row r="32" ht="3.75" customHeight="1"/>
    <row r="33" spans="1:11" ht="12" customHeight="1">
      <c r="A33" s="24"/>
      <c r="K33" s="25"/>
    </row>
    <row r="34" ht="3.75" customHeight="1"/>
  </sheetData>
  <sheetProtection/>
  <mergeCells count="2">
    <mergeCell ref="B2:J2"/>
    <mergeCell ref="C7:J7"/>
  </mergeCells>
  <printOptions horizontalCentered="1"/>
  <pageMargins left="0.7874015748031497" right="0.7874015748031497" top="0.31496062992126" bottom="0" header="0" footer="0"/>
  <pageSetup errors="dash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J16"/>
  <sheetViews>
    <sheetView defaultGridColor="0" zoomScaleSheetLayoutView="100" zoomScalePageLayoutView="0" colorId="22" workbookViewId="0" topLeftCell="A1">
      <selection activeCell="A1" sqref="A1:IV16384"/>
    </sheetView>
  </sheetViews>
  <sheetFormatPr defaultColWidth="6.7109375" defaultRowHeight="9" customHeight="1"/>
  <cols>
    <col min="1" max="1" width="1.7109375" style="8" customWidth="1"/>
    <col min="2" max="2" width="23.57421875" style="5" customWidth="1"/>
    <col min="3" max="10" width="7.7109375" style="5" customWidth="1"/>
    <col min="11" max="11" width="1.7109375" style="5" customWidth="1"/>
    <col min="12" max="12" width="7.7109375" style="5" customWidth="1"/>
    <col min="13" max="13" width="6.7109375" style="5" customWidth="1"/>
    <col min="14" max="14" width="7.7109375" style="5" customWidth="1"/>
    <col min="15" max="16384" width="6.7109375" style="5" customWidth="1"/>
  </cols>
  <sheetData>
    <row r="1" spans="1:3" s="1" customFormat="1" ht="15" customHeight="1">
      <c r="A1" s="7"/>
      <c r="B1" s="14" t="s">
        <v>37</v>
      </c>
      <c r="C1" s="2"/>
    </row>
    <row r="2" spans="1:10" s="1" customFormat="1" ht="39" customHeight="1">
      <c r="A2" s="7"/>
      <c r="B2" s="44" t="s">
        <v>45</v>
      </c>
      <c r="C2" s="45"/>
      <c r="D2" s="45"/>
      <c r="E2" s="45"/>
      <c r="F2" s="45"/>
      <c r="G2" s="45"/>
      <c r="H2" s="45"/>
      <c r="I2" s="45"/>
      <c r="J2" s="45"/>
    </row>
    <row r="3" spans="1:3" s="1" customFormat="1" ht="21" customHeight="1">
      <c r="A3" s="7"/>
      <c r="B3" s="13" t="s">
        <v>9</v>
      </c>
      <c r="C3" s="4"/>
    </row>
    <row r="4" spans="2:10" ht="30" customHeight="1">
      <c r="B4" s="12" t="s">
        <v>31</v>
      </c>
      <c r="C4" s="28" t="s">
        <v>46</v>
      </c>
      <c r="D4" s="30" t="s">
        <v>19</v>
      </c>
      <c r="E4" s="28" t="s">
        <v>47</v>
      </c>
      <c r="F4" s="28" t="s">
        <v>14</v>
      </c>
      <c r="G4" s="28" t="s">
        <v>43</v>
      </c>
      <c r="H4" s="28" t="s">
        <v>20</v>
      </c>
      <c r="I4" s="28" t="s">
        <v>21</v>
      </c>
      <c r="J4" s="27" t="s">
        <v>22</v>
      </c>
    </row>
    <row r="5" spans="2:10" ht="13.5" customHeight="1">
      <c r="B5" s="29" t="s">
        <v>33</v>
      </c>
      <c r="C5" s="33"/>
      <c r="D5" s="33"/>
      <c r="E5" s="33"/>
      <c r="F5" s="33"/>
      <c r="G5" s="33"/>
      <c r="H5" s="33"/>
      <c r="I5" s="33"/>
      <c r="J5" s="33"/>
    </row>
    <row r="6" spans="2:10" ht="3.75" customHeight="1">
      <c r="B6" s="34"/>
      <c r="C6" s="10"/>
      <c r="D6" s="10"/>
      <c r="E6" s="10"/>
      <c r="F6" s="10"/>
      <c r="G6" s="10"/>
      <c r="H6" s="10"/>
      <c r="I6" s="10"/>
      <c r="J6" s="10"/>
    </row>
    <row r="7" spans="2:10" ht="12" customHeight="1">
      <c r="B7" s="20"/>
      <c r="C7" s="43" t="s">
        <v>29</v>
      </c>
      <c r="D7" s="43"/>
      <c r="E7" s="43"/>
      <c r="F7" s="43"/>
      <c r="G7" s="43"/>
      <c r="H7" s="43"/>
      <c r="I7" s="43"/>
      <c r="J7" s="43"/>
    </row>
    <row r="8" spans="2:10" ht="12" customHeight="1">
      <c r="B8" s="41" t="s">
        <v>46</v>
      </c>
      <c r="C8" s="26">
        <v>100</v>
      </c>
      <c r="D8" s="26">
        <v>100</v>
      </c>
      <c r="E8" s="26">
        <v>100</v>
      </c>
      <c r="F8" s="26">
        <v>100</v>
      </c>
      <c r="G8" s="26">
        <v>100</v>
      </c>
      <c r="H8" s="26">
        <v>100</v>
      </c>
      <c r="I8" s="26">
        <v>100</v>
      </c>
      <c r="J8" s="26">
        <v>100</v>
      </c>
    </row>
    <row r="9" spans="2:10" ht="10.5" customHeight="1">
      <c r="B9" s="26" t="s">
        <v>19</v>
      </c>
      <c r="C9" s="26">
        <v>13.229246429519142</v>
      </c>
      <c r="D9" s="26">
        <v>38.13001196693379</v>
      </c>
      <c r="E9" s="26">
        <v>28.170111843834356</v>
      </c>
      <c r="F9" s="26">
        <v>5.647038341152599</v>
      </c>
      <c r="G9" s="26">
        <v>2.774247418958464</v>
      </c>
      <c r="H9" s="26">
        <v>7.173180861490411</v>
      </c>
      <c r="I9" s="26">
        <v>9.403870572967437</v>
      </c>
      <c r="J9" s="26">
        <v>9.79784409625844</v>
      </c>
    </row>
    <row r="10" spans="2:10" ht="10.5" customHeight="1">
      <c r="B10" s="22" t="s">
        <v>47</v>
      </c>
      <c r="C10" s="22">
        <v>3.885461786306009</v>
      </c>
      <c r="D10" s="22">
        <v>5.500150907403699</v>
      </c>
      <c r="E10" s="22">
        <v>25.21354400529434</v>
      </c>
      <c r="F10" s="22">
        <v>1.8466999406794322</v>
      </c>
      <c r="G10" s="22">
        <v>1.9034057026809257</v>
      </c>
      <c r="H10" s="22">
        <v>3.309128545175677</v>
      </c>
      <c r="I10" s="22">
        <v>2.6647864777268033</v>
      </c>
      <c r="J10" s="22">
        <v>3.1774464681216066</v>
      </c>
    </row>
    <row r="11" spans="2:10" ht="10.5" customHeight="1">
      <c r="B11" s="22" t="s">
        <v>14</v>
      </c>
      <c r="C11" s="22">
        <v>37.92315588794902</v>
      </c>
      <c r="D11" s="22">
        <v>16.57707987933451</v>
      </c>
      <c r="E11" s="22">
        <v>16.675985775407863</v>
      </c>
      <c r="F11" s="22">
        <v>68.41915300912106</v>
      </c>
      <c r="G11" s="22">
        <v>45.054893672210085</v>
      </c>
      <c r="H11" s="22">
        <v>39.03186606140697</v>
      </c>
      <c r="I11" s="22">
        <v>29.913411849437516</v>
      </c>
      <c r="J11" s="22">
        <v>12.431938882175691</v>
      </c>
    </row>
    <row r="12" spans="2:10" ht="10.5" customHeight="1">
      <c r="B12" s="22" t="s">
        <v>43</v>
      </c>
      <c r="C12" s="22">
        <v>3.959565687476462</v>
      </c>
      <c r="D12" s="22">
        <v>1.3151295199443203</v>
      </c>
      <c r="E12" s="22">
        <v>1.0849999903779943</v>
      </c>
      <c r="F12" s="22">
        <v>5.274426413834478</v>
      </c>
      <c r="G12" s="22">
        <v>27.34285337468596</v>
      </c>
      <c r="H12" s="22">
        <v>1.9148675174920617</v>
      </c>
      <c r="I12" s="22">
        <v>3.4674943297334297</v>
      </c>
      <c r="J12" s="22">
        <v>2.082778890978225</v>
      </c>
    </row>
    <row r="13" spans="2:10" ht="10.5" customHeight="1">
      <c r="B13" s="22" t="s">
        <v>20</v>
      </c>
      <c r="C13" s="22">
        <v>3.4210504875866468</v>
      </c>
      <c r="D13" s="22">
        <v>3.399471023110772</v>
      </c>
      <c r="E13" s="22">
        <v>2.318971801185092</v>
      </c>
      <c r="F13" s="22">
        <v>3.142932251330757</v>
      </c>
      <c r="G13" s="22">
        <v>0.4901440266132851</v>
      </c>
      <c r="H13" s="22">
        <v>13.798781029116824</v>
      </c>
      <c r="I13" s="22">
        <v>3.342906211466746</v>
      </c>
      <c r="J13" s="22">
        <v>2.9060705355065846</v>
      </c>
    </row>
    <row r="14" spans="2:10" ht="10.5" customHeight="1">
      <c r="B14" s="22" t="s">
        <v>21</v>
      </c>
      <c r="C14" s="22">
        <v>6.026222440089741</v>
      </c>
      <c r="D14" s="22">
        <v>3.148287970770887</v>
      </c>
      <c r="E14" s="22">
        <v>1.2411489328899445</v>
      </c>
      <c r="F14" s="22">
        <v>1.8478566072511946</v>
      </c>
      <c r="G14" s="22">
        <v>1.1972025044859156</v>
      </c>
      <c r="H14" s="22">
        <v>6.408249927465793</v>
      </c>
      <c r="I14" s="22">
        <v>15.902892934619729</v>
      </c>
      <c r="J14" s="22">
        <v>11.161207760310173</v>
      </c>
    </row>
    <row r="15" spans="2:10" ht="10.5" customHeight="1">
      <c r="B15" s="42" t="s">
        <v>22</v>
      </c>
      <c r="C15" s="42">
        <v>31.555290547322546</v>
      </c>
      <c r="D15" s="42">
        <v>31.929868732502005</v>
      </c>
      <c r="E15" s="42">
        <v>25.29523765101042</v>
      </c>
      <c r="F15" s="42">
        <v>13.821893436630514</v>
      </c>
      <c r="G15" s="42">
        <v>21.237253300365357</v>
      </c>
      <c r="H15" s="42">
        <v>28.363926057852257</v>
      </c>
      <c r="I15" s="42">
        <v>35.30463762404834</v>
      </c>
      <c r="J15" s="42">
        <v>58.4427133666493</v>
      </c>
    </row>
    <row r="16" spans="2:10" ht="3.75" customHeight="1">
      <c r="B16" s="16"/>
      <c r="C16" s="16"/>
      <c r="D16" s="16"/>
      <c r="E16" s="16"/>
      <c r="F16" s="16"/>
      <c r="G16" s="16"/>
      <c r="H16" s="16"/>
      <c r="I16" s="16"/>
      <c r="J16" s="16"/>
    </row>
    <row r="17" ht="10.5" customHeight="1"/>
    <row r="18" ht="10.5" customHeight="1"/>
    <row r="19" ht="10.5" customHeight="1"/>
    <row r="20" ht="10.5" customHeight="1"/>
    <row r="21" ht="10.5" customHeight="1"/>
    <row r="22" ht="10.5" customHeight="1"/>
    <row r="23" ht="15" customHeight="1"/>
    <row r="24" ht="12" customHeight="1"/>
    <row r="25" ht="10.5" customHeight="1"/>
    <row r="26" ht="10.5" customHeight="1"/>
    <row r="27" ht="10.5" customHeight="1"/>
    <row r="28" ht="10.5" customHeight="1"/>
    <row r="29" ht="10.5" customHeight="1"/>
    <row r="30" ht="10.5" customHeight="1"/>
    <row r="31" ht="10.5" customHeight="1"/>
    <row r="32" ht="15" customHeight="1"/>
    <row r="33" ht="12" customHeight="1"/>
    <row r="34" ht="10.5" customHeight="1"/>
    <row r="35" ht="10.5" customHeight="1"/>
    <row r="36" ht="10.5" customHeight="1"/>
    <row r="37" ht="10.5" customHeight="1"/>
    <row r="38" ht="10.5" customHeight="1"/>
    <row r="39" ht="10.5" customHeight="1"/>
    <row r="40" ht="10.5" customHeight="1"/>
    <row r="41" ht="3.75" customHeight="1"/>
    <row r="42" ht="12" customHeight="1"/>
    <row r="43" ht="3.75" customHeight="1"/>
  </sheetData>
  <sheetProtection/>
  <mergeCells count="2">
    <mergeCell ref="B2:J2"/>
    <mergeCell ref="C7:J7"/>
  </mergeCells>
  <printOptions horizontalCentered="1"/>
  <pageMargins left="0.7874015748031497" right="0.7874015748031497" top="0.31496062992126" bottom="0" header="0" footer="0"/>
  <pageSetup errors="dash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L27"/>
  <sheetViews>
    <sheetView defaultGridColor="0" zoomScaleSheetLayoutView="100" zoomScalePageLayoutView="0" colorId="22" workbookViewId="0" topLeftCell="A1">
      <selection activeCell="Z22" sqref="Z22"/>
    </sheetView>
  </sheetViews>
  <sheetFormatPr defaultColWidth="6.7109375" defaultRowHeight="9" customHeight="1"/>
  <cols>
    <col min="1" max="1" width="1.7109375" style="8" customWidth="1"/>
    <col min="2" max="2" width="23.57421875" style="5" customWidth="1"/>
    <col min="3" max="10" width="7.7109375" style="5" customWidth="1"/>
    <col min="11" max="11" width="1.7109375" style="5" customWidth="1"/>
    <col min="12" max="12" width="7.7109375" style="5" customWidth="1"/>
    <col min="13" max="13" width="6.7109375" style="5" customWidth="1"/>
    <col min="14" max="14" width="7.7109375" style="5" customWidth="1"/>
    <col min="15" max="16384" width="6.7109375" style="5" customWidth="1"/>
  </cols>
  <sheetData>
    <row r="1" spans="1:3" s="1" customFormat="1" ht="15" customHeight="1">
      <c r="A1" s="7"/>
      <c r="B1" s="14" t="s">
        <v>38</v>
      </c>
      <c r="C1" s="2"/>
    </row>
    <row r="2" spans="1:3" s="1" customFormat="1" ht="39" customHeight="1">
      <c r="A2" s="7"/>
      <c r="B2" s="3" t="s">
        <v>48</v>
      </c>
      <c r="C2" s="3"/>
    </row>
    <row r="3" spans="1:3" s="1" customFormat="1" ht="21" customHeight="1">
      <c r="A3" s="7"/>
      <c r="B3" s="13" t="s">
        <v>10</v>
      </c>
      <c r="C3" s="4"/>
    </row>
    <row r="4" spans="2:10" ht="21" customHeight="1">
      <c r="B4" s="12" t="s">
        <v>34</v>
      </c>
      <c r="C4" s="28" t="s">
        <v>49</v>
      </c>
      <c r="D4" s="30" t="s">
        <v>23</v>
      </c>
      <c r="E4" s="28" t="s">
        <v>24</v>
      </c>
      <c r="F4" s="28" t="s">
        <v>14</v>
      </c>
      <c r="G4" s="28" t="s">
        <v>43</v>
      </c>
      <c r="H4" s="28" t="s">
        <v>26</v>
      </c>
      <c r="I4" s="28" t="s">
        <v>27</v>
      </c>
      <c r="J4" s="27" t="s">
        <v>18</v>
      </c>
    </row>
    <row r="5" spans="2:10" ht="13.5" customHeight="1">
      <c r="B5" s="29" t="s">
        <v>35</v>
      </c>
      <c r="C5" s="32"/>
      <c r="D5" s="33"/>
      <c r="E5" s="33"/>
      <c r="F5" s="33"/>
      <c r="G5" s="33"/>
      <c r="H5" s="33"/>
      <c r="I5" s="33"/>
      <c r="J5" s="33"/>
    </row>
    <row r="6" spans="2:10" ht="3.75" customHeight="1">
      <c r="B6" s="6"/>
      <c r="C6" s="10"/>
      <c r="D6" s="10"/>
      <c r="E6" s="10"/>
      <c r="F6" s="10"/>
      <c r="G6" s="10"/>
      <c r="H6" s="10"/>
      <c r="I6" s="10"/>
      <c r="J6" s="10"/>
    </row>
    <row r="7" spans="2:10" ht="12" customHeight="1">
      <c r="B7" s="20"/>
      <c r="C7" s="43" t="s">
        <v>30</v>
      </c>
      <c r="D7" s="43"/>
      <c r="E7" s="43"/>
      <c r="F7" s="43"/>
      <c r="G7" s="43"/>
      <c r="H7" s="43"/>
      <c r="I7" s="43"/>
      <c r="J7" s="43"/>
    </row>
    <row r="8" spans="2:12" ht="12" customHeight="1">
      <c r="B8" s="41" t="s">
        <v>49</v>
      </c>
      <c r="C8" s="26">
        <v>100</v>
      </c>
      <c r="D8" s="26">
        <v>100</v>
      </c>
      <c r="E8" s="26">
        <v>100</v>
      </c>
      <c r="F8" s="26">
        <v>100</v>
      </c>
      <c r="G8" s="26">
        <v>100</v>
      </c>
      <c r="H8" s="26">
        <v>100</v>
      </c>
      <c r="I8" s="26">
        <v>100</v>
      </c>
      <c r="J8" s="26">
        <v>100</v>
      </c>
      <c r="L8" s="18"/>
    </row>
    <row r="9" spans="2:12" ht="10.5" customHeight="1">
      <c r="B9" s="26" t="s">
        <v>23</v>
      </c>
      <c r="C9" s="26">
        <v>13.229246429519142</v>
      </c>
      <c r="D9" s="26">
        <v>38.13001196693379</v>
      </c>
      <c r="E9" s="26">
        <v>28.170111843834356</v>
      </c>
      <c r="F9" s="26">
        <v>5.647038341152599</v>
      </c>
      <c r="G9" s="26">
        <v>2.774247418958464</v>
      </c>
      <c r="H9" s="26">
        <v>7.173180861490411</v>
      </c>
      <c r="I9" s="26">
        <v>9.403870572967437</v>
      </c>
      <c r="J9" s="26">
        <v>9.79784409625844</v>
      </c>
      <c r="L9" s="18"/>
    </row>
    <row r="10" spans="2:12" ht="10.5" customHeight="1">
      <c r="B10" s="22" t="s">
        <v>24</v>
      </c>
      <c r="C10" s="22">
        <v>3.885461786306009</v>
      </c>
      <c r="D10" s="22">
        <v>5.500150907403699</v>
      </c>
      <c r="E10" s="22">
        <v>25.21354400529434</v>
      </c>
      <c r="F10" s="22">
        <v>1.8466999406794322</v>
      </c>
      <c r="G10" s="22">
        <v>1.9034057026809257</v>
      </c>
      <c r="H10" s="22">
        <v>3.309128545175677</v>
      </c>
      <c r="I10" s="22">
        <v>2.6647864777268033</v>
      </c>
      <c r="J10" s="22">
        <v>3.1774464681216066</v>
      </c>
      <c r="L10" s="18"/>
    </row>
    <row r="11" spans="2:12" ht="10.5" customHeight="1">
      <c r="B11" s="22" t="s">
        <v>25</v>
      </c>
      <c r="C11" s="22">
        <v>37.92315588794902</v>
      </c>
      <c r="D11" s="22">
        <v>16.57707987933451</v>
      </c>
      <c r="E11" s="22">
        <v>16.675985775407863</v>
      </c>
      <c r="F11" s="22">
        <v>68.41915300912106</v>
      </c>
      <c r="G11" s="22">
        <v>45.054893672210085</v>
      </c>
      <c r="H11" s="22">
        <v>39.03186606140697</v>
      </c>
      <c r="I11" s="22">
        <v>29.913411849437516</v>
      </c>
      <c r="J11" s="22">
        <v>12.431938882175691</v>
      </c>
      <c r="L11" s="18"/>
    </row>
    <row r="12" spans="2:12" ht="10.5" customHeight="1">
      <c r="B12" s="22" t="s">
        <v>43</v>
      </c>
      <c r="C12" s="22">
        <v>3.959565687476462</v>
      </c>
      <c r="D12" s="22">
        <v>1.3151295199443203</v>
      </c>
      <c r="E12" s="22">
        <v>1.0849999903779943</v>
      </c>
      <c r="F12" s="22">
        <v>5.274426413834478</v>
      </c>
      <c r="G12" s="22">
        <v>27.34285337468596</v>
      </c>
      <c r="H12" s="22">
        <v>1.9148675174920617</v>
      </c>
      <c r="I12" s="22">
        <v>3.4674943297334297</v>
      </c>
      <c r="J12" s="22">
        <v>2.082778890978225</v>
      </c>
      <c r="L12" s="18"/>
    </row>
    <row r="13" spans="2:12" ht="10.5" customHeight="1">
      <c r="B13" s="22" t="s">
        <v>26</v>
      </c>
      <c r="C13" s="22">
        <v>3.4210504875866468</v>
      </c>
      <c r="D13" s="22">
        <v>3.399471023110772</v>
      </c>
      <c r="E13" s="22">
        <v>2.318971801185092</v>
      </c>
      <c r="F13" s="22">
        <v>3.142932251330757</v>
      </c>
      <c r="G13" s="22">
        <v>0.4901440266132851</v>
      </c>
      <c r="H13" s="22">
        <v>13.798781029116824</v>
      </c>
      <c r="I13" s="22">
        <v>3.342906211466746</v>
      </c>
      <c r="J13" s="22">
        <v>2.9060705355065846</v>
      </c>
      <c r="L13" s="18"/>
    </row>
    <row r="14" spans="2:12" ht="10.5" customHeight="1">
      <c r="B14" s="22" t="s">
        <v>27</v>
      </c>
      <c r="C14" s="22">
        <v>6.026222440089741</v>
      </c>
      <c r="D14" s="22">
        <v>3.148287970770887</v>
      </c>
      <c r="E14" s="22">
        <v>1.2411489328899445</v>
      </c>
      <c r="F14" s="22">
        <v>1.8478566072511946</v>
      </c>
      <c r="G14" s="22">
        <v>1.1972025044859156</v>
      </c>
      <c r="H14" s="22">
        <v>6.408249927465793</v>
      </c>
      <c r="I14" s="22">
        <v>15.902892934619729</v>
      </c>
      <c r="J14" s="22">
        <v>11.161207760310173</v>
      </c>
      <c r="L14" s="19"/>
    </row>
    <row r="15" spans="2:10" ht="10.5" customHeight="1">
      <c r="B15" s="42" t="s">
        <v>18</v>
      </c>
      <c r="C15" s="42">
        <v>31.555290547322546</v>
      </c>
      <c r="D15" s="42">
        <v>31.929868732502005</v>
      </c>
      <c r="E15" s="42">
        <v>25.29523765101042</v>
      </c>
      <c r="F15" s="42">
        <v>13.821893436630514</v>
      </c>
      <c r="G15" s="42">
        <v>21.237253300365357</v>
      </c>
      <c r="H15" s="42">
        <v>28.363926057852257</v>
      </c>
      <c r="I15" s="42">
        <v>35.30463762404834</v>
      </c>
      <c r="J15" s="42">
        <v>58.4427133666493</v>
      </c>
    </row>
    <row r="16" spans="2:10" ht="3.75" customHeight="1">
      <c r="B16" s="17"/>
      <c r="C16" s="17"/>
      <c r="D16" s="17"/>
      <c r="E16" s="17"/>
      <c r="F16" s="17"/>
      <c r="G16" s="17"/>
      <c r="H16" s="17"/>
      <c r="I16" s="17"/>
      <c r="J16" s="17"/>
    </row>
    <row r="17" ht="10.5" customHeight="1"/>
    <row r="18" ht="10.5" customHeight="1"/>
    <row r="19" ht="10.5" customHeight="1"/>
    <row r="20" spans="3:10" ht="10.5" customHeight="1">
      <c r="C20" s="9"/>
      <c r="D20" s="9"/>
      <c r="E20" s="9"/>
      <c r="F20" s="9"/>
      <c r="G20" s="9"/>
      <c r="H20" s="9"/>
      <c r="I20" s="9"/>
      <c r="J20" s="9"/>
    </row>
    <row r="21" spans="3:10" ht="10.5" customHeight="1">
      <c r="C21" s="9"/>
      <c r="D21" s="9"/>
      <c r="E21" s="9"/>
      <c r="F21" s="9"/>
      <c r="G21" s="9"/>
      <c r="H21" s="9"/>
      <c r="I21" s="9"/>
      <c r="J21" s="9"/>
    </row>
    <row r="22" spans="3:10" ht="10.5" customHeight="1">
      <c r="C22" s="9"/>
      <c r="D22" s="9"/>
      <c r="E22" s="9"/>
      <c r="F22" s="9"/>
      <c r="G22" s="9"/>
      <c r="H22" s="9"/>
      <c r="I22" s="9"/>
      <c r="J22" s="9"/>
    </row>
    <row r="23" spans="3:10" ht="15" customHeight="1">
      <c r="C23" s="9"/>
      <c r="D23" s="9"/>
      <c r="E23" s="9"/>
      <c r="F23" s="9"/>
      <c r="G23" s="9"/>
      <c r="H23" s="9"/>
      <c r="I23" s="9"/>
      <c r="J23" s="9"/>
    </row>
    <row r="24" spans="3:10" ht="12" customHeight="1">
      <c r="C24" s="9"/>
      <c r="D24" s="9"/>
      <c r="E24" s="9"/>
      <c r="F24" s="9"/>
      <c r="G24" s="9"/>
      <c r="H24" s="9"/>
      <c r="I24" s="9"/>
      <c r="J24" s="9"/>
    </row>
    <row r="25" spans="3:10" ht="10.5" customHeight="1">
      <c r="C25" s="9"/>
      <c r="D25" s="9"/>
      <c r="E25" s="9"/>
      <c r="F25" s="9"/>
      <c r="G25" s="9"/>
      <c r="H25" s="9"/>
      <c r="I25" s="9"/>
      <c r="J25" s="9"/>
    </row>
    <row r="26" spans="3:10" ht="10.5" customHeight="1">
      <c r="C26" s="9"/>
      <c r="D26" s="9"/>
      <c r="E26" s="9"/>
      <c r="F26" s="9"/>
      <c r="G26" s="9"/>
      <c r="H26" s="9"/>
      <c r="I26" s="9"/>
      <c r="J26" s="9"/>
    </row>
    <row r="27" spans="3:10" ht="10.5" customHeight="1">
      <c r="C27" s="9"/>
      <c r="D27" s="9"/>
      <c r="E27" s="9"/>
      <c r="F27" s="9"/>
      <c r="G27" s="9"/>
      <c r="H27" s="9"/>
      <c r="I27" s="9"/>
      <c r="J27" s="9"/>
    </row>
    <row r="28" ht="10.5" customHeight="1"/>
    <row r="29" ht="10.5" customHeight="1"/>
    <row r="30" ht="10.5" customHeight="1"/>
    <row r="31" ht="10.5" customHeight="1"/>
    <row r="32" ht="15" customHeight="1"/>
    <row r="33" ht="12" customHeight="1"/>
    <row r="34" ht="10.5" customHeight="1"/>
    <row r="35" ht="10.5" customHeight="1"/>
    <row r="36" ht="10.5" customHeight="1"/>
    <row r="37" ht="10.5" customHeight="1"/>
    <row r="38" ht="10.5" customHeight="1"/>
    <row r="39" ht="10.5" customHeight="1"/>
    <row r="40" ht="10.5" customHeight="1"/>
    <row r="41" ht="3.75" customHeight="1"/>
    <row r="42" ht="12" customHeight="1"/>
    <row r="43" ht="3.75" customHeight="1"/>
  </sheetData>
  <sheetProtection/>
  <mergeCells count="1">
    <mergeCell ref="C7:J7"/>
  </mergeCells>
  <printOptions horizontalCentered="1"/>
  <pageMargins left="0.7874015748031497" right="0.7874015748031497" top="0.31496062992126" bottom="0" header="0" footer="0"/>
  <pageSetup errors="dash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creppy</dc:creator>
  <cp:keywords/>
  <dc:description/>
  <cp:lastModifiedBy>Piezas-Jerbi, Ninez</cp:lastModifiedBy>
  <cp:lastPrinted>2011-08-31T07:34:50Z</cp:lastPrinted>
  <dcterms:created xsi:type="dcterms:W3CDTF">1998-03-04T10:22:05Z</dcterms:created>
  <dcterms:modified xsi:type="dcterms:W3CDTF">2013-01-21T10:45:00Z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-1098491696</vt:i4>
  </property>
  <property fmtid="{D5CDD505-2E9C-101B-9397-08002B2CF9AE}" pid="3" name="_EmailSubject">
    <vt:lpwstr>updated table</vt:lpwstr>
  </property>
  <property fmtid="{D5CDD505-2E9C-101B-9397-08002B2CF9AE}" pid="4" name="_AuthorEmail">
    <vt:lpwstr>Justin.Fotue@wto.org</vt:lpwstr>
  </property>
  <property fmtid="{D5CDD505-2E9C-101B-9397-08002B2CF9AE}" pid="5" name="_AuthorEmailDisplayName">
    <vt:lpwstr>Fotue, Justin</vt:lpwstr>
  </property>
  <property fmtid="{D5CDD505-2E9C-101B-9397-08002B2CF9AE}" pid="6" name="_ReviewingToolsShownOnce">
    <vt:lpwstr/>
  </property>
</Properties>
</file>