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gcd\Other\Trade monitoring\dashboard trade data\2024\"/>
    </mc:Choice>
  </mc:AlternateContent>
  <xr:revisionPtr revIDLastSave="0" documentId="13_ncr:1_{4A199D4D-A1A8-41A6-A608-416374429964}" xr6:coauthVersionLast="47" xr6:coauthVersionMax="47" xr10:uidLastSave="{00000000-0000-0000-0000-000000000000}"/>
  <bookViews>
    <workbookView xWindow="-110" yWindow="-110" windowWidth="19420" windowHeight="10420" tabRatio="914" firstSheet="4" activeTab="10" xr2:uid="{AE6BC17D-8B2D-4188-8631-FCE740D9B23C}"/>
  </bookViews>
  <sheets>
    <sheet name="Animal Products " sheetId="1" r:id="rId1"/>
    <sheet name="Dairy Products" sheetId="2" r:id="rId2"/>
    <sheet name="Fruits, Vegetables, Plants" sheetId="3" r:id="rId3"/>
    <sheet name="Coffee, Tea" sheetId="4" r:id="rId4"/>
    <sheet name="Cereals &amp; Preparations" sheetId="5" r:id="rId5"/>
    <sheet name="Oilseeds, Fats, Oils" sheetId="6" r:id="rId6"/>
    <sheet name="Sugars &amp; Confectionery" sheetId="7" r:id="rId7"/>
    <sheet name="Beverages &amp; Tobacco" sheetId="8" r:id="rId8"/>
    <sheet name="Cotton" sheetId="9" r:id="rId9"/>
    <sheet name="Other Agricultural Products" sheetId="10" r:id="rId10"/>
    <sheet name="% Changes" sheetId="11" r:id="rId11"/>
    <sheet name="Sheet1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1" l="1"/>
  <c r="C13" i="11" s="1"/>
  <c r="D12" i="11"/>
  <c r="C12" i="11" s="1"/>
  <c r="D11" i="11"/>
  <c r="C11" i="11" s="1"/>
  <c r="D10" i="11"/>
  <c r="C10" i="11" s="1"/>
  <c r="D9" i="11"/>
  <c r="C9" i="11" s="1"/>
  <c r="D8" i="11"/>
  <c r="C8" i="11" s="1"/>
  <c r="D7" i="11"/>
  <c r="C7" i="11" s="1"/>
  <c r="D6" i="11"/>
  <c r="C6" i="11" s="1"/>
  <c r="D5" i="11"/>
  <c r="C5" i="11" s="1"/>
  <c r="B13" i="11"/>
  <c r="B12" i="11"/>
  <c r="B11" i="11"/>
  <c r="B10" i="11"/>
  <c r="B9" i="11"/>
  <c r="B8" i="11"/>
  <c r="B7" i="11"/>
  <c r="B6" i="11"/>
  <c r="B5" i="11"/>
  <c r="D4" i="11"/>
  <c r="C4" i="11" s="1"/>
  <c r="B4" i="11"/>
  <c r="D11" i="1"/>
  <c r="C11" i="2" l="1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E4" i="11"/>
  <c r="F4" i="11"/>
  <c r="G4" i="11"/>
  <c r="E5" i="11"/>
  <c r="F5" i="11"/>
  <c r="G5" i="11"/>
  <c r="E6" i="11"/>
  <c r="F6" i="11"/>
  <c r="G6" i="11"/>
  <c r="E7" i="11"/>
  <c r="F7" i="11"/>
  <c r="G7" i="11"/>
  <c r="E8" i="11"/>
  <c r="F8" i="11"/>
  <c r="G8" i="11"/>
  <c r="E11" i="11"/>
  <c r="F11" i="11"/>
  <c r="G11" i="11"/>
  <c r="E9" i="11"/>
  <c r="F9" i="11"/>
  <c r="G9" i="11"/>
  <c r="E10" i="11"/>
  <c r="F10" i="11"/>
  <c r="G10" i="11"/>
  <c r="E12" i="11"/>
  <c r="F12" i="11"/>
  <c r="G12" i="11"/>
  <c r="E13" i="11"/>
  <c r="F13" i="11"/>
  <c r="G13" i="11"/>
</calcChain>
</file>

<file path=xl/sharedStrings.xml><?xml version="1.0" encoding="utf-8"?>
<sst xmlns="http://schemas.openxmlformats.org/spreadsheetml/2006/main" count="179" uniqueCount="52">
  <si>
    <t>Reporting Economy</t>
  </si>
  <si>
    <t>Product/Sector</t>
  </si>
  <si>
    <t>China</t>
  </si>
  <si>
    <t>MT2 - 01 - Animal products</t>
  </si>
  <si>
    <t>Mexico</t>
  </si>
  <si>
    <t xml:space="preserve">Other </t>
  </si>
  <si>
    <t>Canada</t>
  </si>
  <si>
    <t>Other</t>
  </si>
  <si>
    <t>Switzerland</t>
  </si>
  <si>
    <t>India</t>
  </si>
  <si>
    <t>Indonesia</t>
  </si>
  <si>
    <t>Invisible Bar</t>
  </si>
  <si>
    <t>Coffee, Tea</t>
  </si>
  <si>
    <t>Cereals &amp; Preparations</t>
  </si>
  <si>
    <t>Beverages &amp; Tobacco</t>
  </si>
  <si>
    <t>Cotton</t>
  </si>
  <si>
    <t xml:space="preserve">Other Agricultural Products </t>
  </si>
  <si>
    <t>Row Labels</t>
  </si>
  <si>
    <t>USA</t>
  </si>
  <si>
    <t>Brazil</t>
  </si>
  <si>
    <t>Australia</t>
  </si>
  <si>
    <t>New Zealand</t>
  </si>
  <si>
    <t>United Kingdom</t>
  </si>
  <si>
    <t>Argentina</t>
  </si>
  <si>
    <t>Thailand</t>
  </si>
  <si>
    <t>Malaysia</t>
  </si>
  <si>
    <t>Variance +</t>
  </si>
  <si>
    <t>Variance -</t>
  </si>
  <si>
    <t>Dairy Products</t>
  </si>
  <si>
    <t>Animal Products</t>
  </si>
  <si>
    <t>Fruit, Vegetables, Plants</t>
  </si>
  <si>
    <t>MTN - 02 - Dairy Products</t>
  </si>
  <si>
    <t>MT2 - 03 - Fruits, Vegetables, Plants</t>
  </si>
  <si>
    <t>MT2 - 04 - Coffee, Tea</t>
  </si>
  <si>
    <t>MT2 - 05 - Cereals &amp; Preparations</t>
  </si>
  <si>
    <t>MT2 - 06 - Oilseeds, Fats, &amp; Oils</t>
  </si>
  <si>
    <t>MT2 - 07 - Sugars &amp; Confectionery</t>
  </si>
  <si>
    <t>MT2 - 08 - Beverages &amp; Tobacco</t>
  </si>
  <si>
    <t>MT2 - 09 - Cotton</t>
  </si>
  <si>
    <t>MT2 - 10 - Other Agricultural Products</t>
  </si>
  <si>
    <t>Oilseeds, Fats, Oils</t>
  </si>
  <si>
    <t>Sugar &amp; Confectionery</t>
  </si>
  <si>
    <t>Average Export Value $USD (00-02)</t>
  </si>
  <si>
    <t>Bilateral exports by MTN product category (USD million)</t>
  </si>
  <si>
    <t>Total</t>
  </si>
  <si>
    <t>Exports</t>
  </si>
  <si>
    <t>EU extra-trade</t>
  </si>
  <si>
    <t>Côte d'Ivoire</t>
  </si>
  <si>
    <t>Colombia</t>
  </si>
  <si>
    <t>Applied Import Tariff in %  for the product category (2021 or 2022)</t>
  </si>
  <si>
    <t>Average Export Value $USD (20-22)</t>
  </si>
  <si>
    <t xml:space="preserve"> % change of agricultural exports from 2000-02 to 2020-22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</si>
</sst>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0%\ ;[Red]\-0.00%\ "/>
    <numFmt numFmtId="165" formatCode="#.##0,,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vertical="center"/>
    </xf>
    <xf numFmtId="0" fontId="3" fillId="2" borderId="1" applyNumberFormat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/>
    <xf numFmtId="0" fontId="0" fillId="0" borderId="0" xfId="0" applyNumberFormat="1"/>
    <xf numFmtId="0" fontId="3" fillId="2" borderId="1" xfId="3"/>
    <xf numFmtId="0" fontId="3" fillId="2" borderId="1" xfId="3" applyNumberFormat="1"/>
    <xf numFmtId="9" fontId="0" fillId="0" borderId="0" xfId="4" applyFont="1"/>
    <xf numFmtId="10" fontId="0" fillId="0" borderId="0" xfId="4" applyNumberFormat="1" applyFont="1"/>
    <xf numFmtId="0" fontId="0" fillId="0" borderId="0" xfId="4" applyNumberFormat="1" applyFont="1"/>
    <xf numFmtId="0" fontId="0" fillId="0" borderId="0" xfId="0" applyNumberFormat="1" applyAlignment="1">
      <alignment horizontal="left"/>
    </xf>
    <xf numFmtId="1" fontId="0" fillId="0" borderId="0" xfId="0" applyNumberFormat="1"/>
    <xf numFmtId="166" fontId="0" fillId="0" borderId="0" xfId="0" applyNumberFormat="1"/>
    <xf numFmtId="0" fontId="0" fillId="0" borderId="0" xfId="0" applyFill="1" applyAlignment="1">
      <alignment horizontal="left"/>
    </xf>
    <xf numFmtId="2" fontId="0" fillId="0" borderId="0" xfId="0" applyNumberFormat="1"/>
  </cellXfs>
  <cellStyles count="5">
    <cellStyle name="Calculation" xfId="3" builtinId="22"/>
    <cellStyle name="Normal" xfId="0" builtinId="0"/>
    <cellStyle name="Percent" xfId="4" builtinId="5"/>
    <cellStyle name="pvtColumn" xfId="1" xr:uid="{0727A7D6-A540-4E49-9D46-EC6E5A7072E0}"/>
    <cellStyle name="pvtRow" xfId="2" xr:uid="{ABB83DD8-6AAA-430D-841E-B8974E954C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Animal Products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'Animal Products '!$B$6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'Animal Products 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'Animal Products '!$C$6:$Y$6</c:f>
              <c:numCache>
                <c:formatCode>0.00</c:formatCode>
                <c:ptCount val="23"/>
                <c:pt idx="0">
                  <c:v>8113.3570829999999</c:v>
                </c:pt>
                <c:pt idx="1">
                  <c:v>8268.2497120000007</c:v>
                </c:pt>
                <c:pt idx="2">
                  <c:v>7116.1472940000003</c:v>
                </c:pt>
                <c:pt idx="3">
                  <c:v>8159.5739709999998</c:v>
                </c:pt>
                <c:pt idx="4">
                  <c:v>5794.9076299999997</c:v>
                </c:pt>
                <c:pt idx="5">
                  <c:v>7393.8692600000004</c:v>
                </c:pt>
                <c:pt idx="6">
                  <c:v>8065.9816090000004</c:v>
                </c:pt>
                <c:pt idx="7">
                  <c:v>9950.4894299999996</c:v>
                </c:pt>
                <c:pt idx="8">
                  <c:v>13497.055332</c:v>
                </c:pt>
                <c:pt idx="9">
                  <c:v>12396.337119</c:v>
                </c:pt>
                <c:pt idx="10">
                  <c:v>14062.362814</c:v>
                </c:pt>
                <c:pt idx="11">
                  <c:v>17728.025884999999</c:v>
                </c:pt>
                <c:pt idx="12">
                  <c:v>18748.476804999998</c:v>
                </c:pt>
                <c:pt idx="13">
                  <c:v>19003.106640000002</c:v>
                </c:pt>
                <c:pt idx="14">
                  <c:v>20382.573219000002</c:v>
                </c:pt>
                <c:pt idx="15">
                  <c:v>16815.116398999999</c:v>
                </c:pt>
                <c:pt idx="16">
                  <c:v>17133.600900000001</c:v>
                </c:pt>
                <c:pt idx="17">
                  <c:v>19182.687415</c:v>
                </c:pt>
                <c:pt idx="18">
                  <c:v>20161.550483999999</c:v>
                </c:pt>
                <c:pt idx="19">
                  <c:v>20397.769472</c:v>
                </c:pt>
                <c:pt idx="20">
                  <c:v>20705.465947000001</c:v>
                </c:pt>
                <c:pt idx="21">
                  <c:v>25408.158893</c:v>
                </c:pt>
                <c:pt idx="22">
                  <c:v>26689.08123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9C-4895-A889-47A4359F1B63}"/>
            </c:ext>
          </c:extLst>
        </c:ser>
        <c:ser>
          <c:idx val="0"/>
          <c:order val="1"/>
          <c:tx>
            <c:strRef>
              <c:f>'Animal Products '!$B$5</c:f>
              <c:strCache>
                <c:ptCount val="1"/>
                <c:pt idx="0">
                  <c:v>EU extra-trade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'Animal Products 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'Animal Products '!$C$5:$Y$5</c:f>
              <c:numCache>
                <c:formatCode>0.00</c:formatCode>
                <c:ptCount val="23"/>
                <c:pt idx="0">
                  <c:v>7905.3491370000011</c:v>
                </c:pt>
                <c:pt idx="1">
                  <c:v>7860.7850819999985</c:v>
                </c:pt>
                <c:pt idx="2">
                  <c:v>8217.9088880000018</c:v>
                </c:pt>
                <c:pt idx="3">
                  <c:v>9452.4537359999995</c:v>
                </c:pt>
                <c:pt idx="4">
                  <c:v>11297.433159</c:v>
                </c:pt>
                <c:pt idx="5">
                  <c:v>11524.309555</c:v>
                </c:pt>
                <c:pt idx="6">
                  <c:v>14561.779406000001</c:v>
                </c:pt>
                <c:pt idx="7">
                  <c:v>16366.780642000005</c:v>
                </c:pt>
                <c:pt idx="8">
                  <c:v>19444.508816000001</c:v>
                </c:pt>
                <c:pt idx="9">
                  <c:v>16721.618641000001</c:v>
                </c:pt>
                <c:pt idx="10">
                  <c:v>16441.187514000005</c:v>
                </c:pt>
                <c:pt idx="11">
                  <c:v>21446.737464999998</c:v>
                </c:pt>
                <c:pt idx="12">
                  <c:v>21323.138313999996</c:v>
                </c:pt>
                <c:pt idx="13">
                  <c:v>21891.828917999992</c:v>
                </c:pt>
                <c:pt idx="14">
                  <c:v>22065.258048999996</c:v>
                </c:pt>
                <c:pt idx="15">
                  <c:v>19893.404698999999</c:v>
                </c:pt>
                <c:pt idx="16">
                  <c:v>21477.282702999997</c:v>
                </c:pt>
                <c:pt idx="17">
                  <c:v>22518.866845000004</c:v>
                </c:pt>
                <c:pt idx="18">
                  <c:v>23175.671170999995</c:v>
                </c:pt>
                <c:pt idx="19">
                  <c:v>25416.468043000001</c:v>
                </c:pt>
                <c:pt idx="20">
                  <c:v>28121.031274000001</c:v>
                </c:pt>
                <c:pt idx="21">
                  <c:v>29273.815331304002</c:v>
                </c:pt>
                <c:pt idx="22">
                  <c:v>26823.912941944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C-4895-A889-47A4359F1B63}"/>
            </c:ext>
          </c:extLst>
        </c:ser>
        <c:ser>
          <c:idx val="2"/>
          <c:order val="2"/>
          <c:tx>
            <c:strRef>
              <c:f>'Animal Products '!$B$7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'Animal Products 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'Animal Products '!$C$7:$Y$7</c:f>
              <c:numCache>
                <c:formatCode>0.00</c:formatCode>
                <c:ptCount val="23"/>
                <c:pt idx="0">
                  <c:v>1910.798123</c:v>
                </c:pt>
                <c:pt idx="1">
                  <c:v>2873.2699090000001</c:v>
                </c:pt>
                <c:pt idx="2">
                  <c:v>3125.4647540000001</c:v>
                </c:pt>
                <c:pt idx="3">
                  <c:v>4099.4144889999998</c:v>
                </c:pt>
                <c:pt idx="4">
                  <c:v>6149.7119769999999</c:v>
                </c:pt>
                <c:pt idx="5">
                  <c:v>8107.6232309999996</c:v>
                </c:pt>
                <c:pt idx="6">
                  <c:v>8576.3600420000002</c:v>
                </c:pt>
                <c:pt idx="7">
                  <c:v>11347.396466</c:v>
                </c:pt>
                <c:pt idx="8">
                  <c:v>14598.73322</c:v>
                </c:pt>
                <c:pt idx="9">
                  <c:v>11924.282150999999</c:v>
                </c:pt>
                <c:pt idx="10">
                  <c:v>13971.145767</c:v>
                </c:pt>
                <c:pt idx="11">
                  <c:v>15843.251673999999</c:v>
                </c:pt>
                <c:pt idx="12">
                  <c:v>15878.569694</c:v>
                </c:pt>
                <c:pt idx="13">
                  <c:v>17036.977335</c:v>
                </c:pt>
                <c:pt idx="14">
                  <c:v>17571.946951999998</c:v>
                </c:pt>
                <c:pt idx="15">
                  <c:v>14625.090656</c:v>
                </c:pt>
                <c:pt idx="16">
                  <c:v>14204.987911</c:v>
                </c:pt>
                <c:pt idx="17">
                  <c:v>15455.010077000001</c:v>
                </c:pt>
                <c:pt idx="18">
                  <c:v>14883.150173</c:v>
                </c:pt>
                <c:pt idx="19">
                  <c:v>16758.474225999998</c:v>
                </c:pt>
                <c:pt idx="20">
                  <c:v>17133.927919999998</c:v>
                </c:pt>
                <c:pt idx="21">
                  <c:v>19685.120349000001</c:v>
                </c:pt>
                <c:pt idx="22">
                  <c:v>25693.176464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9C-4895-A889-47A4359F1B63}"/>
            </c:ext>
          </c:extLst>
        </c:ser>
        <c:ser>
          <c:idx val="3"/>
          <c:order val="3"/>
          <c:tx>
            <c:strRef>
              <c:f>'Animal Products '!$B$8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'Animal Products 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'Animal Products '!$C$8:$Y$8</c:f>
              <c:numCache>
                <c:formatCode>0.00</c:formatCode>
                <c:ptCount val="23"/>
                <c:pt idx="0">
                  <c:v>3372.9170319999998</c:v>
                </c:pt>
                <c:pt idx="1">
                  <c:v>3823.613057</c:v>
                </c:pt>
                <c:pt idx="2">
                  <c:v>3873.4922750000001</c:v>
                </c:pt>
                <c:pt idx="3">
                  <c:v>4090.5907750000001</c:v>
                </c:pt>
                <c:pt idx="4">
                  <c:v>5423.2155389999998</c:v>
                </c:pt>
                <c:pt idx="5">
                  <c:v>5855.8859540000003</c:v>
                </c:pt>
                <c:pt idx="6">
                  <c:v>6005.2587469999999</c:v>
                </c:pt>
                <c:pt idx="7">
                  <c:v>6341.1171119999999</c:v>
                </c:pt>
                <c:pt idx="8">
                  <c:v>7001.8861969999998</c:v>
                </c:pt>
                <c:pt idx="9">
                  <c:v>6114.523083</c:v>
                </c:pt>
                <c:pt idx="10">
                  <c:v>7223.4781119999998</c:v>
                </c:pt>
                <c:pt idx="11">
                  <c:v>8471.2863400000006</c:v>
                </c:pt>
                <c:pt idx="12">
                  <c:v>8547.4004839999998</c:v>
                </c:pt>
                <c:pt idx="13">
                  <c:v>9375.03665</c:v>
                </c:pt>
                <c:pt idx="14">
                  <c:v>11916.619309</c:v>
                </c:pt>
                <c:pt idx="15">
                  <c:v>11315.698509</c:v>
                </c:pt>
                <c:pt idx="16">
                  <c:v>9679.5231179999992</c:v>
                </c:pt>
                <c:pt idx="17">
                  <c:v>10315.930968999999</c:v>
                </c:pt>
                <c:pt idx="18">
                  <c:v>11521.120843999999</c:v>
                </c:pt>
                <c:pt idx="19">
                  <c:v>12936.361086000001</c:v>
                </c:pt>
                <c:pt idx="20">
                  <c:v>11488.715491999999</c:v>
                </c:pt>
                <c:pt idx="21">
                  <c:v>12434.324158280899</c:v>
                </c:pt>
                <c:pt idx="22">
                  <c:v>12611.071070906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9C-4895-A889-47A4359F1B63}"/>
            </c:ext>
          </c:extLst>
        </c:ser>
        <c:ser>
          <c:idx val="4"/>
          <c:order val="4"/>
          <c:tx>
            <c:strRef>
              <c:f>'Animal Products '!$B$9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'Animal Products 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'Animal Products '!$C$9:$Y$9</c:f>
              <c:numCache>
                <c:formatCode>0.00</c:formatCode>
                <c:ptCount val="23"/>
                <c:pt idx="0">
                  <c:v>3801.522113</c:v>
                </c:pt>
                <c:pt idx="1">
                  <c:v>4602.4790650000004</c:v>
                </c:pt>
                <c:pt idx="2">
                  <c:v>4575.0386619999999</c:v>
                </c:pt>
                <c:pt idx="3">
                  <c:v>3832.14471</c:v>
                </c:pt>
                <c:pt idx="4">
                  <c:v>4408.7168039999997</c:v>
                </c:pt>
                <c:pt idx="5">
                  <c:v>5403.1903570000004</c:v>
                </c:pt>
                <c:pt idx="6">
                  <c:v>5456.1278709999997</c:v>
                </c:pt>
                <c:pt idx="7">
                  <c:v>6013.5371519999999</c:v>
                </c:pt>
                <c:pt idx="8">
                  <c:v>6472.700777</c:v>
                </c:pt>
                <c:pt idx="9">
                  <c:v>5202.1578209999998</c:v>
                </c:pt>
                <c:pt idx="10">
                  <c:v>6102.5966189999999</c:v>
                </c:pt>
                <c:pt idx="11">
                  <c:v>6432.0585920000003</c:v>
                </c:pt>
                <c:pt idx="12">
                  <c:v>6484.1103560000001</c:v>
                </c:pt>
                <c:pt idx="13">
                  <c:v>6684.6262610000003</c:v>
                </c:pt>
                <c:pt idx="14">
                  <c:v>8019.8778659999998</c:v>
                </c:pt>
                <c:pt idx="15">
                  <c:v>6837.905503</c:v>
                </c:pt>
                <c:pt idx="16">
                  <c:v>6666.259881</c:v>
                </c:pt>
                <c:pt idx="17">
                  <c:v>6821.6938739999996</c:v>
                </c:pt>
                <c:pt idx="18">
                  <c:v>6857.7996430000003</c:v>
                </c:pt>
                <c:pt idx="19">
                  <c:v>7554.6088529999997</c:v>
                </c:pt>
                <c:pt idx="20">
                  <c:v>8044.6539659999999</c:v>
                </c:pt>
                <c:pt idx="21">
                  <c:v>9729.1849264409902</c:v>
                </c:pt>
                <c:pt idx="22">
                  <c:v>9815.2793986089891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9C-4895-A889-47A4359F1B63}"/>
            </c:ext>
          </c:extLst>
        </c:ser>
        <c:ser>
          <c:idx val="5"/>
          <c:order val="5"/>
          <c:tx>
            <c:strRef>
              <c:f>'Animal Products '!$B$10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'Animal Products 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'Animal Products '!$C$10:$Y$10</c:f>
              <c:numCache>
                <c:formatCode>0.00</c:formatCode>
                <c:ptCount val="23"/>
                <c:pt idx="0">
                  <c:v>10260.441703</c:v>
                </c:pt>
                <c:pt idx="1">
                  <c:v>10316.581579</c:v>
                </c:pt>
                <c:pt idx="2">
                  <c:v>12077.250375000003</c:v>
                </c:pt>
                <c:pt idx="3">
                  <c:v>13261.100287000003</c:v>
                </c:pt>
                <c:pt idx="4">
                  <c:v>15669.265201999999</c:v>
                </c:pt>
                <c:pt idx="5">
                  <c:v>17032.738900999993</c:v>
                </c:pt>
                <c:pt idx="6">
                  <c:v>17938.774236999987</c:v>
                </c:pt>
                <c:pt idx="7">
                  <c:v>20246.809022000005</c:v>
                </c:pt>
                <c:pt idx="8">
                  <c:v>25187.053392000009</c:v>
                </c:pt>
                <c:pt idx="9">
                  <c:v>24093.015806999989</c:v>
                </c:pt>
                <c:pt idx="10">
                  <c:v>27250.272010000004</c:v>
                </c:pt>
                <c:pt idx="11">
                  <c:v>33472.949276000014</c:v>
                </c:pt>
                <c:pt idx="12">
                  <c:v>33657.909101000012</c:v>
                </c:pt>
                <c:pt idx="13">
                  <c:v>35900.721756999992</c:v>
                </c:pt>
                <c:pt idx="14">
                  <c:v>40200.559113999974</c:v>
                </c:pt>
                <c:pt idx="15">
                  <c:v>37068.272157000021</c:v>
                </c:pt>
                <c:pt idx="16">
                  <c:v>36535.058098000001</c:v>
                </c:pt>
                <c:pt idx="17">
                  <c:v>40006.468667999965</c:v>
                </c:pt>
                <c:pt idx="18">
                  <c:v>42795.292686999994</c:v>
                </c:pt>
                <c:pt idx="19">
                  <c:v>43515.259018000062</c:v>
                </c:pt>
                <c:pt idx="20">
                  <c:v>41911.96122300002</c:v>
                </c:pt>
                <c:pt idx="21">
                  <c:v>47629.068890305964</c:v>
                </c:pt>
                <c:pt idx="22" formatCode="General">
                  <c:v>47213.297560217965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9C-4895-A889-47A4359F1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8675592"/>
        <c:axId val="758677888"/>
      </c:barChart>
      <c:catAx>
        <c:axId val="758675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77888"/>
        <c:crosses val="autoZero"/>
        <c:auto val="1"/>
        <c:lblAlgn val="ctr"/>
        <c:lblOffset val="100"/>
        <c:noMultiLvlLbl val="0"/>
      </c:catAx>
      <c:valAx>
        <c:axId val="75867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7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Other Agricultural Products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'Other Agricultural Products'!$B$4</c:f>
              <c:strCache>
                <c:ptCount val="1"/>
                <c:pt idx="0">
                  <c:v>EU extra-trade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'Other Agricultural Products'!$C$3:$Y$3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'Other Agricultural Products'!$C$4:$Y$4</c:f>
              <c:numCache>
                <c:formatCode>0.00</c:formatCode>
                <c:ptCount val="23"/>
                <c:pt idx="0">
                  <c:v>4870.6861119999994</c:v>
                </c:pt>
                <c:pt idx="1">
                  <c:v>4897.2099870000002</c:v>
                </c:pt>
                <c:pt idx="2">
                  <c:v>5314.7166080000006</c:v>
                </c:pt>
                <c:pt idx="3">
                  <c:v>6225.2069810000012</c:v>
                </c:pt>
                <c:pt idx="4">
                  <c:v>7572.9888380000011</c:v>
                </c:pt>
                <c:pt idx="5">
                  <c:v>8054.6233860000011</c:v>
                </c:pt>
                <c:pt idx="6">
                  <c:v>9520.0130219999974</c:v>
                </c:pt>
                <c:pt idx="7">
                  <c:v>10599.694201000002</c:v>
                </c:pt>
                <c:pt idx="8">
                  <c:v>12777.571384000003</c:v>
                </c:pt>
                <c:pt idx="9">
                  <c:v>11373.428699999997</c:v>
                </c:pt>
                <c:pt idx="10">
                  <c:v>12607.107942999999</c:v>
                </c:pt>
                <c:pt idx="11">
                  <c:v>15208.494222999998</c:v>
                </c:pt>
                <c:pt idx="12">
                  <c:v>15875.822279</c:v>
                </c:pt>
                <c:pt idx="13">
                  <c:v>17744.225805000002</c:v>
                </c:pt>
                <c:pt idx="14">
                  <c:v>17324.249785000004</c:v>
                </c:pt>
                <c:pt idx="15">
                  <c:v>15722.779667000003</c:v>
                </c:pt>
                <c:pt idx="16">
                  <c:v>14687.350054999999</c:v>
                </c:pt>
                <c:pt idx="17">
                  <c:v>16140.690842000004</c:v>
                </c:pt>
                <c:pt idx="18">
                  <c:v>17317.629543000003</c:v>
                </c:pt>
                <c:pt idx="19">
                  <c:v>17252.659548</c:v>
                </c:pt>
                <c:pt idx="20">
                  <c:v>17658.143060999995</c:v>
                </c:pt>
                <c:pt idx="21">
                  <c:v>21264.483088823898</c:v>
                </c:pt>
                <c:pt idx="22">
                  <c:v>21844.7137783119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4-43B5-A862-66D5ACBD00BE}"/>
            </c:ext>
          </c:extLst>
        </c:ser>
        <c:ser>
          <c:idx val="1"/>
          <c:order val="1"/>
          <c:tx>
            <c:strRef>
              <c:f>'Other Agricultural Products'!$B$5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'Other Agricultural Products'!$C$3:$Y$3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'Other Agricultural Products'!$C$5:$Y$5</c:f>
              <c:numCache>
                <c:formatCode>0.00</c:formatCode>
                <c:ptCount val="23"/>
                <c:pt idx="0">
                  <c:v>6603.8931620000003</c:v>
                </c:pt>
                <c:pt idx="1">
                  <c:v>7488.7778710000002</c:v>
                </c:pt>
                <c:pt idx="2">
                  <c:v>7092.015805</c:v>
                </c:pt>
                <c:pt idx="3">
                  <c:v>7074.711464</c:v>
                </c:pt>
                <c:pt idx="4">
                  <c:v>7055.9206969999996</c:v>
                </c:pt>
                <c:pt idx="5">
                  <c:v>7434.2712240000001</c:v>
                </c:pt>
                <c:pt idx="6">
                  <c:v>8221.5688559999999</c:v>
                </c:pt>
                <c:pt idx="7">
                  <c:v>9360.3399759999993</c:v>
                </c:pt>
                <c:pt idx="8">
                  <c:v>11080.168882</c:v>
                </c:pt>
                <c:pt idx="9">
                  <c:v>9640.9233339999992</c:v>
                </c:pt>
                <c:pt idx="10">
                  <c:v>11741.512940000001</c:v>
                </c:pt>
                <c:pt idx="11">
                  <c:v>13415.613214999999</c:v>
                </c:pt>
                <c:pt idx="12">
                  <c:v>14442.813126999999</c:v>
                </c:pt>
                <c:pt idx="13">
                  <c:v>16448.550014</c:v>
                </c:pt>
                <c:pt idx="14">
                  <c:v>16370.205727</c:v>
                </c:pt>
                <c:pt idx="15">
                  <c:v>15477.175584000001</c:v>
                </c:pt>
                <c:pt idx="16">
                  <c:v>14232.590747</c:v>
                </c:pt>
                <c:pt idx="17">
                  <c:v>12956.074196</c:v>
                </c:pt>
                <c:pt idx="18">
                  <c:v>13730.311795</c:v>
                </c:pt>
                <c:pt idx="19">
                  <c:v>13730.227220000001</c:v>
                </c:pt>
                <c:pt idx="20">
                  <c:v>13914.376663999999</c:v>
                </c:pt>
                <c:pt idx="21">
                  <c:v>17157.942013</c:v>
                </c:pt>
                <c:pt idx="22">
                  <c:v>18816.765833000001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4-43B5-A862-66D5ACBD00BE}"/>
            </c:ext>
          </c:extLst>
        </c:ser>
        <c:ser>
          <c:idx val="2"/>
          <c:order val="2"/>
          <c:tx>
            <c:strRef>
              <c:f>'Other Agricultural Products'!$B$6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'Other Agricultural Products'!$C$3:$Y$3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'Other Agricultural Products'!$C$6:$Y$6</c:f>
              <c:numCache>
                <c:formatCode>0.00</c:formatCode>
                <c:ptCount val="23"/>
                <c:pt idx="0">
                  <c:v>1769.4743100000001</c:v>
                </c:pt>
                <c:pt idx="1">
                  <c:v>1692.8374409999999</c:v>
                </c:pt>
                <c:pt idx="2">
                  <c:v>1742.8983270000001</c:v>
                </c:pt>
                <c:pt idx="3">
                  <c:v>1939.140797</c:v>
                </c:pt>
                <c:pt idx="4">
                  <c:v>2570.9716389999999</c:v>
                </c:pt>
                <c:pt idx="5">
                  <c:v>2826.3831989999999</c:v>
                </c:pt>
                <c:pt idx="6">
                  <c:v>2996.6344949999998</c:v>
                </c:pt>
                <c:pt idx="7">
                  <c:v>3808.5761429999998</c:v>
                </c:pt>
                <c:pt idx="8">
                  <c:v>5094.9728349999996</c:v>
                </c:pt>
                <c:pt idx="9">
                  <c:v>4498.632955</c:v>
                </c:pt>
                <c:pt idx="10">
                  <c:v>5565.1320290000003</c:v>
                </c:pt>
                <c:pt idx="11">
                  <c:v>6733.2786050000004</c:v>
                </c:pt>
                <c:pt idx="12">
                  <c:v>7077.748799</c:v>
                </c:pt>
                <c:pt idx="13">
                  <c:v>7445.0841730000002</c:v>
                </c:pt>
                <c:pt idx="14">
                  <c:v>8040.5096800000001</c:v>
                </c:pt>
                <c:pt idx="15">
                  <c:v>7367.6574890000002</c:v>
                </c:pt>
                <c:pt idx="16">
                  <c:v>6826.5417600000001</c:v>
                </c:pt>
                <c:pt idx="17">
                  <c:v>7681.3088289999996</c:v>
                </c:pt>
                <c:pt idx="18">
                  <c:v>8634.0902480000004</c:v>
                </c:pt>
                <c:pt idx="19">
                  <c:v>8412.6134519999996</c:v>
                </c:pt>
                <c:pt idx="20">
                  <c:v>8452.5065090000007</c:v>
                </c:pt>
                <c:pt idx="21">
                  <c:v>9648.1451369999995</c:v>
                </c:pt>
                <c:pt idx="22">
                  <c:v>10428.827375999999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4-43B5-A862-66D5ACBD00BE}"/>
            </c:ext>
          </c:extLst>
        </c:ser>
        <c:ser>
          <c:idx val="3"/>
          <c:order val="3"/>
          <c:tx>
            <c:strRef>
              <c:f>'Other Agricultural Products'!$B$7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'Other Agricultural Products'!$C$3:$Y$3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'Other Agricultural Products'!$C$7:$Y$7</c:f>
              <c:numCache>
                <c:formatCode>0.00</c:formatCode>
                <c:ptCount val="23"/>
                <c:pt idx="0">
                  <c:v>419.70460200000002</c:v>
                </c:pt>
                <c:pt idx="1">
                  <c:v>426.75453199999998</c:v>
                </c:pt>
                <c:pt idx="2">
                  <c:v>404.49881099999999</c:v>
                </c:pt>
                <c:pt idx="3">
                  <c:v>424.597396</c:v>
                </c:pt>
                <c:pt idx="4">
                  <c:v>532.94296999999995</c:v>
                </c:pt>
                <c:pt idx="5">
                  <c:v>662.987977</c:v>
                </c:pt>
                <c:pt idx="6">
                  <c:v>872.79848100000004</c:v>
                </c:pt>
                <c:pt idx="7">
                  <c:v>1331.5011890000001</c:v>
                </c:pt>
                <c:pt idx="8">
                  <c:v>1617.7429979999999</c:v>
                </c:pt>
                <c:pt idx="9">
                  <c:v>1308.690196</c:v>
                </c:pt>
                <c:pt idx="10">
                  <c:v>1659.0838040000001</c:v>
                </c:pt>
                <c:pt idx="11">
                  <c:v>2483.6146549999999</c:v>
                </c:pt>
                <c:pt idx="12">
                  <c:v>2731.9866630000001</c:v>
                </c:pt>
                <c:pt idx="13">
                  <c:v>2765.3246570000001</c:v>
                </c:pt>
                <c:pt idx="14">
                  <c:v>2923.5991370000002</c:v>
                </c:pt>
                <c:pt idx="15">
                  <c:v>2867.438725</c:v>
                </c:pt>
                <c:pt idx="16">
                  <c:v>3001.0885819999999</c:v>
                </c:pt>
                <c:pt idx="17">
                  <c:v>3408.963017</c:v>
                </c:pt>
                <c:pt idx="18">
                  <c:v>3538.540896</c:v>
                </c:pt>
                <c:pt idx="19">
                  <c:v>3921.9305770000001</c:v>
                </c:pt>
                <c:pt idx="20">
                  <c:v>4074.3313830000002</c:v>
                </c:pt>
                <c:pt idx="21">
                  <c:v>4871.5684665499894</c:v>
                </c:pt>
                <c:pt idx="22">
                  <c:v>4773.0047829619998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4-43B5-A862-66D5ACBD00BE}"/>
            </c:ext>
          </c:extLst>
        </c:ser>
        <c:ser>
          <c:idx val="4"/>
          <c:order val="4"/>
          <c:tx>
            <c:strRef>
              <c:f>'Other Agricultural Products'!$B$8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'Other Agricultural Products'!$C$3:$Y$3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'Other Agricultural Products'!$C$8:$Y$8</c:f>
              <c:numCache>
                <c:formatCode>0.00</c:formatCode>
                <c:ptCount val="23"/>
                <c:pt idx="0">
                  <c:v>2706.0553300000001</c:v>
                </c:pt>
                <c:pt idx="1">
                  <c:v>2658.201442</c:v>
                </c:pt>
                <c:pt idx="2">
                  <c:v>2804.8016590000002</c:v>
                </c:pt>
                <c:pt idx="3">
                  <c:v>2709.3073639999998</c:v>
                </c:pt>
                <c:pt idx="4">
                  <c:v>3306.833118</c:v>
                </c:pt>
                <c:pt idx="5">
                  <c:v>3089.2778739999999</c:v>
                </c:pt>
                <c:pt idx="6">
                  <c:v>3232.2876590000001</c:v>
                </c:pt>
                <c:pt idx="7">
                  <c:v>3880.7726969999999</c:v>
                </c:pt>
                <c:pt idx="8">
                  <c:v>3899.7381529999998</c:v>
                </c:pt>
                <c:pt idx="9">
                  <c:v>3206.062727</c:v>
                </c:pt>
                <c:pt idx="10">
                  <c:v>4053.5705189999999</c:v>
                </c:pt>
                <c:pt idx="11">
                  <c:v>5362.8814609999999</c:v>
                </c:pt>
                <c:pt idx="12">
                  <c:v>5202.9540550000002</c:v>
                </c:pt>
                <c:pt idx="13">
                  <c:v>5103.8523180000002</c:v>
                </c:pt>
                <c:pt idx="14">
                  <c:v>4582.0086359999996</c:v>
                </c:pt>
                <c:pt idx="15">
                  <c:v>4381.5973860000004</c:v>
                </c:pt>
                <c:pt idx="16">
                  <c:v>4252.3736040000003</c:v>
                </c:pt>
                <c:pt idx="17">
                  <c:v>4669.1411250000001</c:v>
                </c:pt>
                <c:pt idx="18">
                  <c:v>4866.6163180000003</c:v>
                </c:pt>
                <c:pt idx="19">
                  <c:v>3953.5671980000002</c:v>
                </c:pt>
                <c:pt idx="20">
                  <c:v>3223.078407</c:v>
                </c:pt>
                <c:pt idx="21">
                  <c:v>4563.0162346110001</c:v>
                </c:pt>
                <c:pt idx="22">
                  <c:v>4557.9607442059896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D4-43B5-A862-66D5ACBD00BE}"/>
            </c:ext>
          </c:extLst>
        </c:ser>
        <c:ser>
          <c:idx val="5"/>
          <c:order val="5"/>
          <c:tx>
            <c:strRef>
              <c:f>'Other Agricultural Products'!$B$9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'Other Agricultural Products'!$C$3:$Y$3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'Other Agricultural Products'!$C$9:$Y$9</c:f>
              <c:numCache>
                <c:formatCode>0.00</c:formatCode>
                <c:ptCount val="23"/>
                <c:pt idx="0">
                  <c:v>10692.201479999998</c:v>
                </c:pt>
                <c:pt idx="1">
                  <c:v>10878.341854999999</c:v>
                </c:pt>
                <c:pt idx="2">
                  <c:v>11367.281896</c:v>
                </c:pt>
                <c:pt idx="3">
                  <c:v>12340.606344</c:v>
                </c:pt>
                <c:pt idx="4">
                  <c:v>13476.614808000008</c:v>
                </c:pt>
                <c:pt idx="5">
                  <c:v>13429.184751999997</c:v>
                </c:pt>
                <c:pt idx="6">
                  <c:v>14742.583918</c:v>
                </c:pt>
                <c:pt idx="7">
                  <c:v>17159.516663000002</c:v>
                </c:pt>
                <c:pt idx="8">
                  <c:v>19601.887850000014</c:v>
                </c:pt>
                <c:pt idx="9">
                  <c:v>17059.639293999993</c:v>
                </c:pt>
                <c:pt idx="10">
                  <c:v>21035.089103999995</c:v>
                </c:pt>
                <c:pt idx="11">
                  <c:v>26724.380916000009</c:v>
                </c:pt>
                <c:pt idx="12">
                  <c:v>29054.433608000028</c:v>
                </c:pt>
                <c:pt idx="13">
                  <c:v>31525.907387000025</c:v>
                </c:pt>
                <c:pt idx="14">
                  <c:v>31913.956375999998</c:v>
                </c:pt>
                <c:pt idx="15">
                  <c:v>30345.982599000017</c:v>
                </c:pt>
                <c:pt idx="16">
                  <c:v>28505.220186999999</c:v>
                </c:pt>
                <c:pt idx="17">
                  <c:v>30434.979355000018</c:v>
                </c:pt>
                <c:pt idx="18">
                  <c:v>30922.279807000014</c:v>
                </c:pt>
                <c:pt idx="19">
                  <c:v>30379.57449700002</c:v>
                </c:pt>
                <c:pt idx="20">
                  <c:v>31573.701856000003</c:v>
                </c:pt>
                <c:pt idx="21">
                  <c:v>37382.904204672974</c:v>
                </c:pt>
                <c:pt idx="22" formatCode="General">
                  <c:v>39400.48792159294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D4-43B5-A862-66D5ACBD0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7683504"/>
        <c:axId val="1047684488"/>
      </c:barChart>
      <c:catAx>
        <c:axId val="1047683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684488"/>
        <c:crosses val="autoZero"/>
        <c:auto val="1"/>
        <c:lblAlgn val="ctr"/>
        <c:lblOffset val="100"/>
        <c:noMultiLvlLbl val="0"/>
      </c:catAx>
      <c:valAx>
        <c:axId val="104768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68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baseline="0">
                <a:effectLst/>
              </a:rPr>
              <a:t>Change in Exports by Product Category between average base period (2000-2002) </a:t>
            </a:r>
          </a:p>
          <a:p>
            <a:pPr>
              <a:defRPr sz="1200"/>
            </a:pPr>
            <a:r>
              <a:rPr lang="en-GB" sz="1200" b="0" i="0" baseline="0">
                <a:effectLst/>
              </a:rPr>
              <a:t>and latest average 3-years period (2020-2022)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10283072122908896"/>
          <c:y val="1.9407008910032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22709930320914"/>
          <c:y val="0.16244544198782074"/>
          <c:w val="0.78916389249422003"/>
          <c:h val="0.55542264708812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Changes'!$B$3</c:f>
              <c:strCache>
                <c:ptCount val="1"/>
                <c:pt idx="0">
                  <c:v>Average Export Value $USD (00-02)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'% Changes'!$A$4:$A$13</c:f>
              <c:strCache>
                <c:ptCount val="10"/>
                <c:pt idx="0">
                  <c:v>Animal Products</c:v>
                </c:pt>
                <c:pt idx="1">
                  <c:v>Dairy Products</c:v>
                </c:pt>
                <c:pt idx="2">
                  <c:v>Fruit, Vegetables, Plants</c:v>
                </c:pt>
                <c:pt idx="3">
                  <c:v>Coffee, Tea</c:v>
                </c:pt>
                <c:pt idx="4">
                  <c:v>Cereals &amp; Preparations</c:v>
                </c:pt>
                <c:pt idx="5">
                  <c:v>Oilseeds, Fats, Oils</c:v>
                </c:pt>
                <c:pt idx="6">
                  <c:v>Sugar &amp; Confectionery</c:v>
                </c:pt>
                <c:pt idx="7">
                  <c:v>Beverages &amp; Tobacco</c:v>
                </c:pt>
                <c:pt idx="8">
                  <c:v>Cotton</c:v>
                </c:pt>
                <c:pt idx="9">
                  <c:v>Other Agricultural Products </c:v>
                </c:pt>
              </c:strCache>
            </c:strRef>
          </c:cat>
          <c:val>
            <c:numRef>
              <c:f>'% Changes'!$B$4:$B$13</c:f>
              <c:numCache>
                <c:formatCode>0.00</c:formatCode>
                <c:ptCount val="10"/>
                <c:pt idx="0">
                  <c:v>37364.888614333337</c:v>
                </c:pt>
                <c:pt idx="1">
                  <c:v>13854.505217</c:v>
                </c:pt>
                <c:pt idx="2">
                  <c:v>51128.164927000013</c:v>
                </c:pt>
                <c:pt idx="3">
                  <c:v>18526.615516333335</c:v>
                </c:pt>
                <c:pt idx="4">
                  <c:v>59167.923330666672</c:v>
                </c:pt>
                <c:pt idx="5">
                  <c:v>38375.293578666671</c:v>
                </c:pt>
                <c:pt idx="6">
                  <c:v>11859.625388666665</c:v>
                </c:pt>
                <c:pt idx="7">
                  <c:v>46578.47845366667</c:v>
                </c:pt>
                <c:pt idx="8">
                  <c:v>5531.399911333333</c:v>
                </c:pt>
                <c:pt idx="9">
                  <c:v>27943.450410000001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3-43E9-85FB-8E5B91789C4B}"/>
            </c:ext>
          </c:extLst>
        </c:ser>
        <c:ser>
          <c:idx val="1"/>
          <c:order val="1"/>
          <c:tx>
            <c:strRef>
              <c:f>'% Changes'!$C$3</c:f>
              <c:strCache>
                <c:ptCount val="1"/>
                <c:pt idx="0">
                  <c:v>Invisible Bar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'% Changes'!$F$4:$F$13</c:f>
                <c:numCache>
                  <c:formatCode>General</c:formatCode>
                  <c:ptCount val="10"/>
                  <c:pt idx="0">
                    <c:v>-102772.19373100296</c:v>
                  </c:pt>
                  <c:pt idx="1">
                    <c:v>-37852.821306401973</c:v>
                  </c:pt>
                  <c:pt idx="2">
                    <c:v>-176600.75291406485</c:v>
                  </c:pt>
                  <c:pt idx="3">
                    <c:v>-56822.039108340628</c:v>
                  </c:pt>
                  <c:pt idx="4">
                    <c:v>-219267.82149423775</c:v>
                  </c:pt>
                  <c:pt idx="5">
                    <c:v>-213759.99516534293</c:v>
                  </c:pt>
                  <c:pt idx="6">
                    <c:v>-27652.791359746334</c:v>
                  </c:pt>
                  <c:pt idx="7">
                    <c:v>-95193.990742495895</c:v>
                  </c:pt>
                  <c:pt idx="8">
                    <c:v>-12583.347188512995</c:v>
                  </c:pt>
                  <c:pt idx="9">
                    <c:v>-63258.535410243552</c:v>
                  </c:pt>
                </c:numCache>
              </c:numRef>
            </c:plus>
            <c:minus>
              <c:numRef>
                <c:f>'% Changes'!$E$4:$E$13</c:f>
                <c:numCache>
                  <c:formatCode>General</c:formatCode>
                  <c:ptCount val="10"/>
                  <c:pt idx="0">
                    <c:v>102772.19373100296</c:v>
                  </c:pt>
                  <c:pt idx="1">
                    <c:v>37852.821306401973</c:v>
                  </c:pt>
                  <c:pt idx="2">
                    <c:v>176600.75291406485</c:v>
                  </c:pt>
                  <c:pt idx="3">
                    <c:v>56822.039108340628</c:v>
                  </c:pt>
                  <c:pt idx="4">
                    <c:v>219267.82149423775</c:v>
                  </c:pt>
                  <c:pt idx="5">
                    <c:v>213759.99516534293</c:v>
                  </c:pt>
                  <c:pt idx="6">
                    <c:v>27652.791359746334</c:v>
                  </c:pt>
                  <c:pt idx="7">
                    <c:v>95193.990742495895</c:v>
                  </c:pt>
                  <c:pt idx="8">
                    <c:v>12583.347188512995</c:v>
                  </c:pt>
                  <c:pt idx="9">
                    <c:v>63258.535410243552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'% Changes'!$A$4:$A$13</c:f>
              <c:strCache>
                <c:ptCount val="10"/>
                <c:pt idx="0">
                  <c:v>Animal Products</c:v>
                </c:pt>
                <c:pt idx="1">
                  <c:v>Dairy Products</c:v>
                </c:pt>
                <c:pt idx="2">
                  <c:v>Fruit, Vegetables, Plants</c:v>
                </c:pt>
                <c:pt idx="3">
                  <c:v>Coffee, Tea</c:v>
                </c:pt>
                <c:pt idx="4">
                  <c:v>Cereals &amp; Preparations</c:v>
                </c:pt>
                <c:pt idx="5">
                  <c:v>Oilseeds, Fats, Oils</c:v>
                </c:pt>
                <c:pt idx="6">
                  <c:v>Sugar &amp; Confectionery</c:v>
                </c:pt>
                <c:pt idx="7">
                  <c:v>Beverages &amp; Tobacco</c:v>
                </c:pt>
                <c:pt idx="8">
                  <c:v>Cotton</c:v>
                </c:pt>
                <c:pt idx="9">
                  <c:v>Other Agricultural Products </c:v>
                </c:pt>
              </c:strCache>
            </c:strRef>
          </c:cat>
          <c:val>
            <c:numRef>
              <c:f>'% Changes'!$C$4:$C$13</c:f>
              <c:numCache>
                <c:formatCode>0.00</c:formatCode>
                <c:ptCount val="10"/>
                <c:pt idx="0">
                  <c:v>140137.0823453363</c:v>
                </c:pt>
                <c:pt idx="1">
                  <c:v>51707.326523401971</c:v>
                </c:pt>
                <c:pt idx="2">
                  <c:v>227728.91784106486</c:v>
                </c:pt>
                <c:pt idx="3">
                  <c:v>75348.65462467396</c:v>
                </c:pt>
                <c:pt idx="4">
                  <c:v>278435.74482490442</c:v>
                </c:pt>
                <c:pt idx="5">
                  <c:v>252135.28874400959</c:v>
                </c:pt>
                <c:pt idx="6">
                  <c:v>39512.416748413001</c:v>
                </c:pt>
                <c:pt idx="7">
                  <c:v>141772.46919616256</c:v>
                </c:pt>
                <c:pt idx="8">
                  <c:v>18114.747099846329</c:v>
                </c:pt>
                <c:pt idx="9">
                  <c:v>91201.985820243557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3-43E9-85FB-8E5B91789C4B}"/>
            </c:ext>
          </c:extLst>
        </c:ser>
        <c:ser>
          <c:idx val="2"/>
          <c:order val="2"/>
          <c:tx>
            <c:strRef>
              <c:f>'% Changes'!$D$3</c:f>
              <c:strCache>
                <c:ptCount val="1"/>
                <c:pt idx="0">
                  <c:v>Average Export Value $USD (20-22)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8015572356626654E-2"/>
                  <c:y val="3.0003839982670102E-2"/>
                </c:manualLayout>
              </c:layout>
              <c:tx>
                <c:rich>
                  <a:bodyPr/>
                  <a:lstStyle/>
                  <a:p>
                    <a:fld id="{09E68951-D42B-424D-8F87-CA46DF1635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FF3-43E9-85FB-8E5B91789C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C3D8485-1897-404C-952B-A9E0C1E7807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FF3-43E9-85FB-8E5B91789C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19F9DBD-8CE3-444C-8167-E97B66A24B6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FF3-43E9-85FB-8E5B91789C4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FEC7BB-F9E5-4FCE-91CC-04B279A4CAA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FF3-43E9-85FB-8E5B91789C4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59168F6-13AC-4341-AE88-709E524C86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FF3-43E9-85FB-8E5B91789C4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0720E13-3B96-4220-94F3-E72A87463B9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FF3-43E9-85FB-8E5B91789C4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E4C75BD-06E8-4FC7-8673-0CDCDF0068B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FF3-43E9-85FB-8E5B91789C4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00BB3BF-A305-4852-B44D-2064A202865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FF3-43E9-85FB-8E5B91789C4B}"/>
                </c:ext>
              </c:extLst>
            </c:dLbl>
            <c:dLbl>
              <c:idx val="8"/>
              <c:layout>
                <c:manualLayout>
                  <c:x val="0"/>
                  <c:y val="-1.7475730063858167E-2"/>
                </c:manualLayout>
              </c:layout>
              <c:tx>
                <c:rich>
                  <a:bodyPr/>
                  <a:lstStyle/>
                  <a:p>
                    <a:fld id="{1CB32E55-07B0-45A2-8A1B-F48750B3781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FF3-43E9-85FB-8E5B91789C4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733EEAC-6379-4FD8-AD09-1ABDE5895B6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FF3-43E9-85FB-8E5B91789C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'% Changes'!$A$4:$A$13</c:f>
              <c:strCache>
                <c:ptCount val="10"/>
                <c:pt idx="0">
                  <c:v>Animal Products</c:v>
                </c:pt>
                <c:pt idx="1">
                  <c:v>Dairy Products</c:v>
                </c:pt>
                <c:pt idx="2">
                  <c:v>Fruit, Vegetables, Plants</c:v>
                </c:pt>
                <c:pt idx="3">
                  <c:v>Coffee, Tea</c:v>
                </c:pt>
                <c:pt idx="4">
                  <c:v>Cereals &amp; Preparations</c:v>
                </c:pt>
                <c:pt idx="5">
                  <c:v>Oilseeds, Fats, Oils</c:v>
                </c:pt>
                <c:pt idx="6">
                  <c:v>Sugar &amp; Confectionery</c:v>
                </c:pt>
                <c:pt idx="7">
                  <c:v>Beverages &amp; Tobacco</c:v>
                </c:pt>
                <c:pt idx="8">
                  <c:v>Cotton</c:v>
                </c:pt>
                <c:pt idx="9">
                  <c:v>Other Agricultural Products </c:v>
                </c:pt>
              </c:strCache>
            </c:strRef>
          </c:cat>
          <c:val>
            <c:numRef>
              <c:f>'% Changes'!$D$4:$D$13</c:f>
              <c:numCache>
                <c:formatCode>0.00</c:formatCode>
                <c:ptCount val="10"/>
                <c:pt idx="0">
                  <c:v>140137.0823453363</c:v>
                </c:pt>
                <c:pt idx="1">
                  <c:v>51707.326523401971</c:v>
                </c:pt>
                <c:pt idx="2">
                  <c:v>227728.91784106486</c:v>
                </c:pt>
                <c:pt idx="3">
                  <c:v>75348.65462467396</c:v>
                </c:pt>
                <c:pt idx="4">
                  <c:v>278435.74482490442</c:v>
                </c:pt>
                <c:pt idx="5">
                  <c:v>252135.28874400959</c:v>
                </c:pt>
                <c:pt idx="6">
                  <c:v>39512.416748413001</c:v>
                </c:pt>
                <c:pt idx="7">
                  <c:v>141772.46919616256</c:v>
                </c:pt>
                <c:pt idx="8">
                  <c:v>18114.747099846329</c:v>
                </c:pt>
                <c:pt idx="9">
                  <c:v>91201.985820243557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'% Changes'!$G$4:$G$13</c15:f>
                <c15:dlblRangeCache>
                  <c:ptCount val="10"/>
                  <c:pt idx="0">
                    <c:v>+275.05% </c:v>
                  </c:pt>
                  <c:pt idx="1">
                    <c:v>+273.22% </c:v>
                  </c:pt>
                  <c:pt idx="2">
                    <c:v>+345.41% </c:v>
                  </c:pt>
                  <c:pt idx="3">
                    <c:v>+306.70% </c:v>
                  </c:pt>
                  <c:pt idx="4">
                    <c:v>+370.59% </c:v>
                  </c:pt>
                  <c:pt idx="5">
                    <c:v>+557.03% </c:v>
                  </c:pt>
                  <c:pt idx="6">
                    <c:v>+233.17% </c:v>
                  </c:pt>
                  <c:pt idx="7">
                    <c:v>+204.37% </c:v>
                  </c:pt>
                  <c:pt idx="8">
                    <c:v>+227.49% </c:v>
                  </c:pt>
                  <c:pt idx="9">
                    <c:v>+226.38%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6FF3-43E9-85FB-8E5B9178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5"/>
        <c:axId val="1139494880"/>
        <c:axId val="1139488320"/>
      </c:barChart>
      <c:scatterChart>
        <c:scatterStyle val="lineMarker"/>
        <c:varyColors val="0"/>
        <c:ser>
          <c:idx val="3"/>
          <c:order val="3"/>
          <c:tx>
            <c:strRef>
              <c:f>'% Changes'!$H$3</c:f>
              <c:strCache>
                <c:ptCount val="1"/>
                <c:pt idx="0">
                  <c:v>Applied Import Tariff in %  for the product category (2021 or 2022)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19465445783318E-3"/>
                  <c:y val="-2.7695852291695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9-4064-8B1F-CD53B1A0272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'% Changes'!$H$4:$H$13</c:f>
              <c:numCache>
                <c:formatCode>0.00</c:formatCode>
                <c:ptCount val="10"/>
                <c:pt idx="0">
                  <c:v>18.00123700233625</c:v>
                </c:pt>
                <c:pt idx="1">
                  <c:v>23.684494720234998</c:v>
                </c:pt>
                <c:pt idx="2">
                  <c:v>14.255660545609338</c:v>
                </c:pt>
                <c:pt idx="3">
                  <c:v>14.223346689101128</c:v>
                </c:pt>
                <c:pt idx="4">
                  <c:v>13.846243599520646</c:v>
                </c:pt>
                <c:pt idx="5">
                  <c:v>9.2620493235364094</c:v>
                </c:pt>
                <c:pt idx="6">
                  <c:v>14.993994221915569</c:v>
                </c:pt>
                <c:pt idx="7">
                  <c:v>29.835487687273297</c:v>
                </c:pt>
                <c:pt idx="8">
                  <c:v>3.4288088349816204</c:v>
                </c:pt>
                <c:pt idx="9">
                  <c:v>6.911956277009117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FF3-43E9-85FB-8E5B9178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287152"/>
        <c:axId val="1135284200"/>
      </c:scatterChart>
      <c:catAx>
        <c:axId val="113949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488320"/>
        <c:crosses val="autoZero"/>
        <c:auto val="1"/>
        <c:lblAlgn val="ctr"/>
        <c:lblOffset val="100"/>
        <c:noMultiLvlLbl val="0"/>
      </c:catAx>
      <c:valAx>
        <c:axId val="113948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494880"/>
        <c:crosses val="autoZero"/>
        <c:crossBetween val="between"/>
      </c:valAx>
      <c:valAx>
        <c:axId val="1135284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287152"/>
        <c:crosses val="max"/>
        <c:crossBetween val="midCat"/>
      </c:valAx>
      <c:valAx>
        <c:axId val="113528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284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Evolution agricultural exports from average base period (2000-2002) to latest average 3-years period (2020-2022)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2673815367743588"/>
          <c:y val="3.1858414183466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'% Changes'!$G$3</c:f>
              <c:strCache>
                <c:ptCount val="1"/>
                <c:pt idx="0">
                  <c:v> % change of agricultural exports from 2000-02 to 2020-22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Changes'!$A$4:$A$13</c:f>
              <c:strCache>
                <c:ptCount val="10"/>
                <c:pt idx="0">
                  <c:v>Animal Products</c:v>
                </c:pt>
                <c:pt idx="1">
                  <c:v>Dairy Products</c:v>
                </c:pt>
                <c:pt idx="2">
                  <c:v>Fruit, Vegetables, Plants</c:v>
                </c:pt>
                <c:pt idx="3">
                  <c:v>Coffee, Tea</c:v>
                </c:pt>
                <c:pt idx="4">
                  <c:v>Cereals &amp; Preparations</c:v>
                </c:pt>
                <c:pt idx="5">
                  <c:v>Oilseeds, Fats, Oils</c:v>
                </c:pt>
                <c:pt idx="6">
                  <c:v>Sugar &amp; Confectionery</c:v>
                </c:pt>
                <c:pt idx="7">
                  <c:v>Beverages &amp; Tobacco</c:v>
                </c:pt>
                <c:pt idx="8">
                  <c:v>Cotton</c:v>
                </c:pt>
                <c:pt idx="9">
                  <c:v>Other Agricultural Products </c:v>
                </c:pt>
              </c:strCache>
            </c:strRef>
          </c:cat>
          <c:val>
            <c:numRef>
              <c:f>'% Changes'!$G$4:$G$13</c:f>
              <c:numCache>
                <c:formatCode>\+0.00%\ ;[Red]\-0.00%\ </c:formatCode>
                <c:ptCount val="10"/>
                <c:pt idx="0">
                  <c:v>2.7505018091122877</c:v>
                </c:pt>
                <c:pt idx="1">
                  <c:v>2.7321669531695103</c:v>
                </c:pt>
                <c:pt idx="2">
                  <c:v>3.4540796284437869</c:v>
                </c:pt>
                <c:pt idx="3">
                  <c:v>3.0670490818058749</c:v>
                </c:pt>
                <c:pt idx="4">
                  <c:v>3.7058563010372119</c:v>
                </c:pt>
                <c:pt idx="5">
                  <c:v>5.5702504197694243</c:v>
                </c:pt>
                <c:pt idx="6">
                  <c:v>2.3316749436429913</c:v>
                </c:pt>
                <c:pt idx="7">
                  <c:v>2.0437333700625038</c:v>
                </c:pt>
                <c:pt idx="8">
                  <c:v>2.274893768344405</c:v>
                </c:pt>
                <c:pt idx="9">
                  <c:v>2.2638054528729743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A0-4BA4-9E06-128DC25CF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6478568"/>
        <c:axId val="1056484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'% Changes'!$B$3</c15:sqref>
                        </c15:formulaRef>
                      </c:ext>
                    </c:extLst>
                    <c:strCache>
                      <c:ptCount val="1"/>
                      <c:pt idx="0">
                        <c:v>Average Export Value $USD (00-02)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'% Changes'!$A$4:$A$13</c15:sqref>
                        </c15:formulaRef>
                      </c:ext>
                    </c:extLst>
                    <c:strCache>
                      <c:ptCount val="10"/>
                      <c:pt idx="0">
                        <c:v>Animal Products</c:v>
                      </c:pt>
                      <c:pt idx="1">
                        <c:v>Dairy Products</c:v>
                      </c:pt>
                      <c:pt idx="2">
                        <c:v>Fruit, Vegetables, Plants</c:v>
                      </c:pt>
                      <c:pt idx="3">
                        <c:v>Coffee, Tea</c:v>
                      </c:pt>
                      <c:pt idx="4">
                        <c:v>Cereals &amp; Preparations</c:v>
                      </c:pt>
                      <c:pt idx="5">
                        <c:v>Oilseeds, Fats, Oils</c:v>
                      </c:pt>
                      <c:pt idx="6">
                        <c:v>Sugar &amp; Confectionery</c:v>
                      </c:pt>
                      <c:pt idx="7">
                        <c:v>Beverages &amp; Tobacco</c:v>
                      </c:pt>
                      <c:pt idx="8">
                        <c:v>Cotton</c:v>
                      </c:pt>
                      <c:pt idx="9">
                        <c:v>Other Agricultural Products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'% Changes'!$B$4:$B$13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37364.888614333337</c:v>
                      </c:pt>
                      <c:pt idx="1">
                        <c:v>13854.505217</c:v>
                      </c:pt>
                      <c:pt idx="2">
                        <c:v>51128.164927000013</c:v>
                      </c:pt>
                      <c:pt idx="3">
                        <c:v>18526.615516333335</c:v>
                      </c:pt>
                      <c:pt idx="4">
                        <c:v>59167.923330666672</c:v>
                      </c:pt>
                      <c:pt idx="5">
                        <c:v>38375.293578666671</c:v>
                      </c:pt>
                      <c:pt idx="6">
                        <c:v>11859.625388666665</c:v>
                      </c:pt>
                      <c:pt idx="7">
                        <c:v>46578.47845366667</c:v>
                      </c:pt>
                      <c:pt idx="8">
                        <c:v>5531.399911333333</c:v>
                      </c:pt>
                      <c:pt idx="9">
                        <c:v>27943.450410000001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BA0-4BA4-9E06-128DC25CF07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Changes'!$C$3</c15:sqref>
                        </c15:formulaRef>
                      </c:ext>
                    </c:extLst>
                    <c:strCache>
                      <c:ptCount val="1"/>
                      <c:pt idx="0">
                        <c:v>Invisible Bar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Changes'!$A$4:$A$13</c15:sqref>
                        </c15:formulaRef>
                      </c:ext>
                    </c:extLst>
                    <c:strCache>
                      <c:ptCount val="10"/>
                      <c:pt idx="0">
                        <c:v>Animal Products</c:v>
                      </c:pt>
                      <c:pt idx="1">
                        <c:v>Dairy Products</c:v>
                      </c:pt>
                      <c:pt idx="2">
                        <c:v>Fruit, Vegetables, Plants</c:v>
                      </c:pt>
                      <c:pt idx="3">
                        <c:v>Coffee, Tea</c:v>
                      </c:pt>
                      <c:pt idx="4">
                        <c:v>Cereals &amp; Preparations</c:v>
                      </c:pt>
                      <c:pt idx="5">
                        <c:v>Oilseeds, Fats, Oils</c:v>
                      </c:pt>
                      <c:pt idx="6">
                        <c:v>Sugar &amp; Confectionery</c:v>
                      </c:pt>
                      <c:pt idx="7">
                        <c:v>Beverages &amp; Tobacco</c:v>
                      </c:pt>
                      <c:pt idx="8">
                        <c:v>Cotton</c:v>
                      </c:pt>
                      <c:pt idx="9">
                        <c:v>Other Agricultural Products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Changes'!$C$4:$C$13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140137.0823453363</c:v>
                      </c:pt>
                      <c:pt idx="1">
                        <c:v>51707.326523401971</c:v>
                      </c:pt>
                      <c:pt idx="2">
                        <c:v>227728.91784106486</c:v>
                      </c:pt>
                      <c:pt idx="3">
                        <c:v>75348.65462467396</c:v>
                      </c:pt>
                      <c:pt idx="4">
                        <c:v>278435.74482490442</c:v>
                      </c:pt>
                      <c:pt idx="5">
                        <c:v>252135.28874400959</c:v>
                      </c:pt>
                      <c:pt idx="6">
                        <c:v>39512.416748413001</c:v>
                      </c:pt>
                      <c:pt idx="7">
                        <c:v>141772.46919616256</c:v>
                      </c:pt>
                      <c:pt idx="8">
                        <c:v>18114.747099846329</c:v>
                      </c:pt>
                      <c:pt idx="9">
                        <c:v>91201.985820243557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BA0-4BA4-9E06-128DC25CF07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Changes'!$D$3</c15:sqref>
                        </c15:formulaRef>
                      </c:ext>
                    </c:extLst>
                    <c:strCache>
                      <c:ptCount val="1"/>
                      <c:pt idx="0">
                        <c:v>Average Export Value $USD (20-22)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Changes'!$A$4:$A$13</c15:sqref>
                        </c15:formulaRef>
                      </c:ext>
                    </c:extLst>
                    <c:strCache>
                      <c:ptCount val="10"/>
                      <c:pt idx="0">
                        <c:v>Animal Products</c:v>
                      </c:pt>
                      <c:pt idx="1">
                        <c:v>Dairy Products</c:v>
                      </c:pt>
                      <c:pt idx="2">
                        <c:v>Fruit, Vegetables, Plants</c:v>
                      </c:pt>
                      <c:pt idx="3">
                        <c:v>Coffee, Tea</c:v>
                      </c:pt>
                      <c:pt idx="4">
                        <c:v>Cereals &amp; Preparations</c:v>
                      </c:pt>
                      <c:pt idx="5">
                        <c:v>Oilseeds, Fats, Oils</c:v>
                      </c:pt>
                      <c:pt idx="6">
                        <c:v>Sugar &amp; Confectionery</c:v>
                      </c:pt>
                      <c:pt idx="7">
                        <c:v>Beverages &amp; Tobacco</c:v>
                      </c:pt>
                      <c:pt idx="8">
                        <c:v>Cotton</c:v>
                      </c:pt>
                      <c:pt idx="9">
                        <c:v>Other Agricultural Products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Changes'!$D$4:$D$13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140137.0823453363</c:v>
                      </c:pt>
                      <c:pt idx="1">
                        <c:v>51707.326523401971</c:v>
                      </c:pt>
                      <c:pt idx="2">
                        <c:v>227728.91784106486</c:v>
                      </c:pt>
                      <c:pt idx="3">
                        <c:v>75348.65462467396</c:v>
                      </c:pt>
                      <c:pt idx="4">
                        <c:v>278435.74482490442</c:v>
                      </c:pt>
                      <c:pt idx="5">
                        <c:v>252135.28874400959</c:v>
                      </c:pt>
                      <c:pt idx="6">
                        <c:v>39512.416748413001</c:v>
                      </c:pt>
                      <c:pt idx="7">
                        <c:v>141772.46919616256</c:v>
                      </c:pt>
                      <c:pt idx="8">
                        <c:v>18114.747099846329</c:v>
                      </c:pt>
                      <c:pt idx="9">
                        <c:v>91201.985820243557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BA0-4BA4-9E06-128DC25CF07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Changes'!$E$3</c15:sqref>
                        </c15:formulaRef>
                      </c:ext>
                    </c:extLst>
                    <c:strCache>
                      <c:ptCount val="1"/>
                      <c:pt idx="0">
                        <c:v>Variance +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Changes'!$A$4:$A$13</c15:sqref>
                        </c15:formulaRef>
                      </c:ext>
                    </c:extLst>
                    <c:strCache>
                      <c:ptCount val="10"/>
                      <c:pt idx="0">
                        <c:v>Animal Products</c:v>
                      </c:pt>
                      <c:pt idx="1">
                        <c:v>Dairy Products</c:v>
                      </c:pt>
                      <c:pt idx="2">
                        <c:v>Fruit, Vegetables, Plants</c:v>
                      </c:pt>
                      <c:pt idx="3">
                        <c:v>Coffee, Tea</c:v>
                      </c:pt>
                      <c:pt idx="4">
                        <c:v>Cereals &amp; Preparations</c:v>
                      </c:pt>
                      <c:pt idx="5">
                        <c:v>Oilseeds, Fats, Oils</c:v>
                      </c:pt>
                      <c:pt idx="6">
                        <c:v>Sugar &amp; Confectionery</c:v>
                      </c:pt>
                      <c:pt idx="7">
                        <c:v>Beverages &amp; Tobacco</c:v>
                      </c:pt>
                      <c:pt idx="8">
                        <c:v>Cotton</c:v>
                      </c:pt>
                      <c:pt idx="9">
                        <c:v>Other Agricultural Products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Changes'!$E$4:$E$13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102772.19373100296</c:v>
                      </c:pt>
                      <c:pt idx="1">
                        <c:v>37852.821306401973</c:v>
                      </c:pt>
                      <c:pt idx="2">
                        <c:v>176600.75291406485</c:v>
                      </c:pt>
                      <c:pt idx="3">
                        <c:v>56822.039108340628</c:v>
                      </c:pt>
                      <c:pt idx="4">
                        <c:v>219267.82149423775</c:v>
                      </c:pt>
                      <c:pt idx="5">
                        <c:v>213759.99516534293</c:v>
                      </c:pt>
                      <c:pt idx="6">
                        <c:v>27652.791359746334</c:v>
                      </c:pt>
                      <c:pt idx="7">
                        <c:v>95193.990742495895</c:v>
                      </c:pt>
                      <c:pt idx="8">
                        <c:v>12583.347188512995</c:v>
                      </c:pt>
                      <c:pt idx="9">
                        <c:v>63258.535410243552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BA0-4BA4-9E06-128DC25CF07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Changes'!$F$3</c15:sqref>
                        </c15:formulaRef>
                      </c:ext>
                    </c:extLst>
                    <c:strCache>
                      <c:ptCount val="1"/>
                      <c:pt idx="0">
                        <c:v>Variance -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Changes'!$A$4:$A$13</c15:sqref>
                        </c15:formulaRef>
                      </c:ext>
                    </c:extLst>
                    <c:strCache>
                      <c:ptCount val="10"/>
                      <c:pt idx="0">
                        <c:v>Animal Products</c:v>
                      </c:pt>
                      <c:pt idx="1">
                        <c:v>Dairy Products</c:v>
                      </c:pt>
                      <c:pt idx="2">
                        <c:v>Fruit, Vegetables, Plants</c:v>
                      </c:pt>
                      <c:pt idx="3">
                        <c:v>Coffee, Tea</c:v>
                      </c:pt>
                      <c:pt idx="4">
                        <c:v>Cereals &amp; Preparations</c:v>
                      </c:pt>
                      <c:pt idx="5">
                        <c:v>Oilseeds, Fats, Oils</c:v>
                      </c:pt>
                      <c:pt idx="6">
                        <c:v>Sugar &amp; Confectionery</c:v>
                      </c:pt>
                      <c:pt idx="7">
                        <c:v>Beverages &amp; Tobacco</c:v>
                      </c:pt>
                      <c:pt idx="8">
                        <c:v>Cotton</c:v>
                      </c:pt>
                      <c:pt idx="9">
                        <c:v>Other Agricultural Products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'% Changes'!$F$4:$F$13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-102772.19373100296</c:v>
                      </c:pt>
                      <c:pt idx="1">
                        <c:v>-37852.821306401973</c:v>
                      </c:pt>
                      <c:pt idx="2">
                        <c:v>-176600.75291406485</c:v>
                      </c:pt>
                      <c:pt idx="3">
                        <c:v>-56822.039108340628</c:v>
                      </c:pt>
                      <c:pt idx="4">
                        <c:v>-219267.82149423775</c:v>
                      </c:pt>
                      <c:pt idx="5">
                        <c:v>-213759.99516534293</c:v>
                      </c:pt>
                      <c:pt idx="6">
                        <c:v>-27652.791359746334</c:v>
                      </c:pt>
                      <c:pt idx="7">
                        <c:v>-95193.990742495895</c:v>
                      </c:pt>
                      <c:pt idx="8">
                        <c:v>-12583.347188512995</c:v>
                      </c:pt>
                      <c:pt idx="9">
                        <c:v>-63258.535410243552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BA0-4BA4-9E06-128DC25CF072}"/>
                  </c:ext>
                </c:extLst>
              </c15:ser>
            </c15:filteredBarSeries>
          </c:ext>
        </c:extLst>
      </c:barChart>
      <c:catAx>
        <c:axId val="1056478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84144"/>
        <c:crosses val="autoZero"/>
        <c:auto val="1"/>
        <c:lblAlgn val="ctr"/>
        <c:lblOffset val="100"/>
        <c:noMultiLvlLbl val="0"/>
      </c:catAx>
      <c:valAx>
        <c:axId val="105648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\ ;[Red]\-0%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78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Dairy Products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'Dairy Products'!$B$5</c:f>
              <c:strCache>
                <c:ptCount val="1"/>
                <c:pt idx="0">
                  <c:v>EU extra-trade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'Dairy Products'!$C$4:$Y$4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'Dairy Products'!$C$5:$Y$5</c:f>
              <c:numCache>
                <c:formatCode>0.00</c:formatCode>
                <c:ptCount val="23"/>
                <c:pt idx="0">
                  <c:v>5737.4629069999992</c:v>
                </c:pt>
                <c:pt idx="1">
                  <c:v>5988.6854530000001</c:v>
                </c:pt>
                <c:pt idx="2">
                  <c:v>5674.7057560000012</c:v>
                </c:pt>
                <c:pt idx="3">
                  <c:v>6925.5114299999987</c:v>
                </c:pt>
                <c:pt idx="4">
                  <c:v>7988.1511820000014</c:v>
                </c:pt>
                <c:pt idx="5">
                  <c:v>8310.7489519999981</c:v>
                </c:pt>
                <c:pt idx="6">
                  <c:v>9323.6455099999985</c:v>
                </c:pt>
                <c:pt idx="7">
                  <c:v>12487.640205</c:v>
                </c:pt>
                <c:pt idx="8">
                  <c:v>14155.065036</c:v>
                </c:pt>
                <c:pt idx="9">
                  <c:v>11094.027489000004</c:v>
                </c:pt>
                <c:pt idx="10">
                  <c:v>11813.859769999995</c:v>
                </c:pt>
                <c:pt idx="11">
                  <c:v>14126.690068999997</c:v>
                </c:pt>
                <c:pt idx="12">
                  <c:v>14079.191468999998</c:v>
                </c:pt>
                <c:pt idx="13">
                  <c:v>15867.183291000001</c:v>
                </c:pt>
                <c:pt idx="14">
                  <c:v>16820.814018000005</c:v>
                </c:pt>
                <c:pt idx="15">
                  <c:v>12935.827726</c:v>
                </c:pt>
                <c:pt idx="16">
                  <c:v>12571.968889</c:v>
                </c:pt>
                <c:pt idx="17">
                  <c:v>14870.413666</c:v>
                </c:pt>
                <c:pt idx="18">
                  <c:v>15155.660319000002</c:v>
                </c:pt>
                <c:pt idx="19">
                  <c:v>15824.380458</c:v>
                </c:pt>
                <c:pt idx="20">
                  <c:v>16471.548150000002</c:v>
                </c:pt>
                <c:pt idx="21">
                  <c:v>18021.292040009997</c:v>
                </c:pt>
                <c:pt idx="22">
                  <c:v>19139.830969069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A-4EFE-A4D3-B8B7B1524EDF}"/>
            </c:ext>
          </c:extLst>
        </c:ser>
        <c:ser>
          <c:idx val="1"/>
          <c:order val="1"/>
          <c:tx>
            <c:strRef>
              <c:f>'Dairy Products'!$B$6</c:f>
              <c:strCache>
                <c:ptCount val="1"/>
                <c:pt idx="0">
                  <c:v>New Zealand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'Dairy Products'!$C$4:$Y$4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'Dairy Products'!$C$6:$Y$6</c:f>
              <c:numCache>
                <c:formatCode>0.00</c:formatCode>
                <c:ptCount val="23"/>
                <c:pt idx="0">
                  <c:v>2080.338264</c:v>
                </c:pt>
                <c:pt idx="1">
                  <c:v>2664.2286260000001</c:v>
                </c:pt>
                <c:pt idx="2">
                  <c:v>2400.4041480000001</c:v>
                </c:pt>
                <c:pt idx="3">
                  <c:v>2749.868966</c:v>
                </c:pt>
                <c:pt idx="4">
                  <c:v>3292.1489980000001</c:v>
                </c:pt>
                <c:pt idx="5">
                  <c:v>3634.7119400000001</c:v>
                </c:pt>
                <c:pt idx="6">
                  <c:v>4019.9091020000001</c:v>
                </c:pt>
                <c:pt idx="7">
                  <c:v>5522.1316239999996</c:v>
                </c:pt>
                <c:pt idx="8">
                  <c:v>6562.9741059999997</c:v>
                </c:pt>
                <c:pt idx="9">
                  <c:v>5037.705003</c:v>
                </c:pt>
                <c:pt idx="10">
                  <c:v>7432.5745209999995</c:v>
                </c:pt>
                <c:pt idx="11">
                  <c:v>11900.571032</c:v>
                </c:pt>
                <c:pt idx="12">
                  <c:v>9251.5809090000002</c:v>
                </c:pt>
                <c:pt idx="13">
                  <c:v>11007.237605</c:v>
                </c:pt>
                <c:pt idx="14">
                  <c:v>12061.49734</c:v>
                </c:pt>
                <c:pt idx="15">
                  <c:v>8083.4006170000002</c:v>
                </c:pt>
                <c:pt idx="16">
                  <c:v>7787.9986090000002</c:v>
                </c:pt>
                <c:pt idx="17">
                  <c:v>9917.7113740000004</c:v>
                </c:pt>
                <c:pt idx="18">
                  <c:v>9925.9493309999998</c:v>
                </c:pt>
                <c:pt idx="19">
                  <c:v>10411.546850999999</c:v>
                </c:pt>
                <c:pt idx="20">
                  <c:v>10268.592275999999</c:v>
                </c:pt>
                <c:pt idx="21">
                  <c:v>12052.553089610001</c:v>
                </c:pt>
                <c:pt idx="22">
                  <c:v>12969.075463525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A-4EFE-A4D3-B8B7B1524EDF}"/>
            </c:ext>
          </c:extLst>
        </c:ser>
        <c:ser>
          <c:idx val="2"/>
          <c:order val="2"/>
          <c:tx>
            <c:strRef>
              <c:f>'Dairy Products'!$B$7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'Dairy Products'!$C$4:$Y$4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'Dairy Products'!$C$7:$Y$7</c:f>
              <c:numCache>
                <c:formatCode>0.00</c:formatCode>
                <c:ptCount val="23"/>
                <c:pt idx="0">
                  <c:v>537.35659799999996</c:v>
                </c:pt>
                <c:pt idx="1">
                  <c:v>621.89675099999999</c:v>
                </c:pt>
                <c:pt idx="2">
                  <c:v>529.78526999999997</c:v>
                </c:pt>
                <c:pt idx="3">
                  <c:v>592.78549099999998</c:v>
                </c:pt>
                <c:pt idx="4">
                  <c:v>984.785436</c:v>
                </c:pt>
                <c:pt idx="5">
                  <c:v>1106.8703579999999</c:v>
                </c:pt>
                <c:pt idx="6">
                  <c:v>1291.545349</c:v>
                </c:pt>
                <c:pt idx="7">
                  <c:v>2216.9862429999998</c:v>
                </c:pt>
                <c:pt idx="8">
                  <c:v>2994.4583899999998</c:v>
                </c:pt>
                <c:pt idx="9">
                  <c:v>1600.285032</c:v>
                </c:pt>
                <c:pt idx="10">
                  <c:v>2851.2350409999999</c:v>
                </c:pt>
                <c:pt idx="11">
                  <c:v>3687.7321919999999</c:v>
                </c:pt>
                <c:pt idx="12">
                  <c:v>3747.5517089999998</c:v>
                </c:pt>
                <c:pt idx="13">
                  <c:v>5139.6365599999999</c:v>
                </c:pt>
                <c:pt idx="14">
                  <c:v>5541.9512629999999</c:v>
                </c:pt>
                <c:pt idx="15">
                  <c:v>3817.0482699999998</c:v>
                </c:pt>
                <c:pt idx="16">
                  <c:v>3359.0837529999999</c:v>
                </c:pt>
                <c:pt idx="17">
                  <c:v>3880.7852939999998</c:v>
                </c:pt>
                <c:pt idx="18">
                  <c:v>3997.9754440000002</c:v>
                </c:pt>
                <c:pt idx="19">
                  <c:v>4370.7988189999996</c:v>
                </c:pt>
                <c:pt idx="20">
                  <c:v>4844.3675759999996</c:v>
                </c:pt>
                <c:pt idx="21">
                  <c:v>5815.7130150000003</c:v>
                </c:pt>
                <c:pt idx="22">
                  <c:v>7224.6274169999997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AA-4EFE-A4D3-B8B7B1524EDF}"/>
            </c:ext>
          </c:extLst>
        </c:ser>
        <c:ser>
          <c:idx val="3"/>
          <c:order val="3"/>
          <c:tx>
            <c:strRef>
              <c:f>'Dairy Products'!$B$8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'Dairy Products'!$C$4:$Y$4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'Dairy Products'!$C$8:$Y$8</c:f>
              <c:numCache>
                <c:formatCode>0.00</c:formatCode>
                <c:ptCount val="23"/>
                <c:pt idx="0">
                  <c:v>879.15897500000005</c:v>
                </c:pt>
                <c:pt idx="1">
                  <c:v>781.92388000000005</c:v>
                </c:pt>
                <c:pt idx="2">
                  <c:v>812.10437899999999</c:v>
                </c:pt>
                <c:pt idx="3">
                  <c:v>1074.935291</c:v>
                </c:pt>
                <c:pt idx="4">
                  <c:v>1330.410734</c:v>
                </c:pt>
                <c:pt idx="5">
                  <c:v>1184.6036630000001</c:v>
                </c:pt>
                <c:pt idx="6">
                  <c:v>1195.6200920000001</c:v>
                </c:pt>
                <c:pt idx="7">
                  <c:v>1493.270622</c:v>
                </c:pt>
                <c:pt idx="8">
                  <c:v>1497.4353619999999</c:v>
                </c:pt>
                <c:pt idx="9">
                  <c:v>1141.5648140000001</c:v>
                </c:pt>
                <c:pt idx="10">
                  <c:v>1436.4237860000001</c:v>
                </c:pt>
                <c:pt idx="11">
                  <c:v>1786.200235</c:v>
                </c:pt>
                <c:pt idx="12">
                  <c:v>1610.4083230000001</c:v>
                </c:pt>
                <c:pt idx="13">
                  <c:v>1870.389784</c:v>
                </c:pt>
                <c:pt idx="14">
                  <c:v>2150.634427</c:v>
                </c:pt>
                <c:pt idx="15">
                  <c:v>1673.9094259999999</c:v>
                </c:pt>
                <c:pt idx="16">
                  <c:v>1632.9476139999999</c:v>
                </c:pt>
                <c:pt idx="17">
                  <c:v>2006.873018</c:v>
                </c:pt>
                <c:pt idx="18">
                  <c:v>2231.803163</c:v>
                </c:pt>
                <c:pt idx="19">
                  <c:v>2248.0559800000001</c:v>
                </c:pt>
                <c:pt idx="20">
                  <c:v>2014.554607</c:v>
                </c:pt>
                <c:pt idx="21">
                  <c:v>1872.8505613480002</c:v>
                </c:pt>
                <c:pt idx="22">
                  <c:v>2328.1484346570001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AA-4EFE-A4D3-B8B7B1524EDF}"/>
            </c:ext>
          </c:extLst>
        </c:ser>
        <c:ser>
          <c:idx val="4"/>
          <c:order val="4"/>
          <c:tx>
            <c:strRef>
              <c:f>'Dairy Products'!$B$9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'Dairy Products'!$C$4:$Y$4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'Dairy Products'!$C$9:$Y$9</c:f>
              <c:numCache>
                <c:formatCode>0.00</c:formatCode>
                <c:ptCount val="23"/>
                <c:pt idx="0">
                  <c:v>1550.287769</c:v>
                </c:pt>
                <c:pt idx="1">
                  <c:v>1555.839477</c:v>
                </c:pt>
                <c:pt idx="2">
                  <c:v>1548.6451750000001</c:v>
                </c:pt>
                <c:pt idx="3">
                  <c:v>1321.978503</c:v>
                </c:pt>
                <c:pt idx="4">
                  <c:v>1710.8545959999999</c:v>
                </c:pt>
                <c:pt idx="5">
                  <c:v>1823.2913590000001</c:v>
                </c:pt>
                <c:pt idx="6">
                  <c:v>1790.743485</c:v>
                </c:pt>
                <c:pt idx="7">
                  <c:v>2014.331021</c:v>
                </c:pt>
                <c:pt idx="8">
                  <c:v>2207.7089420000002</c:v>
                </c:pt>
                <c:pt idx="9">
                  <c:v>1649.363229</c:v>
                </c:pt>
                <c:pt idx="10">
                  <c:v>1959.8736590000001</c:v>
                </c:pt>
                <c:pt idx="11">
                  <c:v>2211.9951270000001</c:v>
                </c:pt>
                <c:pt idx="12">
                  <c:v>2215.2756020000002</c:v>
                </c:pt>
                <c:pt idx="13">
                  <c:v>2201.8656930000002</c:v>
                </c:pt>
                <c:pt idx="14">
                  <c:v>2288.2043859999999</c:v>
                </c:pt>
                <c:pt idx="15">
                  <c:v>1781.6324360000001</c:v>
                </c:pt>
                <c:pt idx="16">
                  <c:v>1628.37979</c:v>
                </c:pt>
                <c:pt idx="17">
                  <c:v>1765.0523450000001</c:v>
                </c:pt>
                <c:pt idx="18">
                  <c:v>1810.4348729999999</c:v>
                </c:pt>
                <c:pt idx="19">
                  <c:v>1700.2617580000001</c:v>
                </c:pt>
                <c:pt idx="20">
                  <c:v>1720.9639079999999</c:v>
                </c:pt>
                <c:pt idx="21">
                  <c:v>2192.59687257</c:v>
                </c:pt>
                <c:pt idx="22">
                  <c:v>2306.6944876949901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AA-4EFE-A4D3-B8B7B1524EDF}"/>
            </c:ext>
          </c:extLst>
        </c:ser>
        <c:ser>
          <c:idx val="5"/>
          <c:order val="5"/>
          <c:tx>
            <c:strRef>
              <c:f>'Dairy Products'!$B$10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'Dairy Products'!$C$4:$Y$4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'Dairy Products'!$C$10:$Y$10</c:f>
              <c:numCache>
                <c:formatCode>0.00</c:formatCode>
                <c:ptCount val="23"/>
                <c:pt idx="0">
                  <c:v>2296.8077100000014</c:v>
                </c:pt>
                <c:pt idx="1">
                  <c:v>2958.3675709999998</c:v>
                </c:pt>
                <c:pt idx="2">
                  <c:v>2945.5169419999993</c:v>
                </c:pt>
                <c:pt idx="3">
                  <c:v>3283.9912129999989</c:v>
                </c:pt>
                <c:pt idx="4">
                  <c:v>4324.5900179999971</c:v>
                </c:pt>
                <c:pt idx="5">
                  <c:v>5269.4623739999997</c:v>
                </c:pt>
                <c:pt idx="6">
                  <c:v>5779.4856940000009</c:v>
                </c:pt>
                <c:pt idx="7">
                  <c:v>7292.214108000001</c:v>
                </c:pt>
                <c:pt idx="8">
                  <c:v>9928.355456999996</c:v>
                </c:pt>
                <c:pt idx="9">
                  <c:v>7869.8788499999982</c:v>
                </c:pt>
                <c:pt idx="10">
                  <c:v>9662.7811419999944</c:v>
                </c:pt>
                <c:pt idx="11">
                  <c:v>11440.000692999993</c:v>
                </c:pt>
                <c:pt idx="12">
                  <c:v>12366.358557999996</c:v>
                </c:pt>
                <c:pt idx="13">
                  <c:v>13847.017942</c:v>
                </c:pt>
                <c:pt idx="14">
                  <c:v>13847.440421000007</c:v>
                </c:pt>
                <c:pt idx="15">
                  <c:v>11561.289547999999</c:v>
                </c:pt>
                <c:pt idx="16">
                  <c:v>10926.198989999999</c:v>
                </c:pt>
                <c:pt idx="17">
                  <c:v>12244.563713999998</c:v>
                </c:pt>
                <c:pt idx="18">
                  <c:v>12920.130790000001</c:v>
                </c:pt>
                <c:pt idx="19">
                  <c:v>12484.366351999995</c:v>
                </c:pt>
                <c:pt idx="20">
                  <c:v>12105.734358000007</c:v>
                </c:pt>
                <c:pt idx="21">
                  <c:v>13413.487998318975</c:v>
                </c:pt>
                <c:pt idx="22">
                  <c:v>10359.348346402949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AA-4EFE-A4D3-B8B7B1524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9472984"/>
        <c:axId val="769475936"/>
      </c:barChart>
      <c:catAx>
        <c:axId val="769472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475936"/>
        <c:crosses val="autoZero"/>
        <c:auto val="1"/>
        <c:lblAlgn val="ctr"/>
        <c:lblOffset val="100"/>
        <c:noMultiLvlLbl val="0"/>
      </c:catAx>
      <c:valAx>
        <c:axId val="76947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47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Fruits, Vegetables, Plants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'Fruits, Vegetables, Plants'!$B$6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'Fruits, Vegetables, Plants'!$C$3:$Y$3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'Fruits, Vegetables, Plants'!$C$6:$Y$6</c:f>
              <c:numCache>
                <c:formatCode>0.00</c:formatCode>
                <c:ptCount val="23"/>
                <c:pt idx="0">
                  <c:v>3461.8591379999998</c:v>
                </c:pt>
                <c:pt idx="1">
                  <c:v>3830.4310580000001</c:v>
                </c:pt>
                <c:pt idx="2">
                  <c:v>4360.8869960000002</c:v>
                </c:pt>
                <c:pt idx="3">
                  <c:v>5198.8890300000003</c:v>
                </c:pt>
                <c:pt idx="4">
                  <c:v>6098.5619459999998</c:v>
                </c:pt>
                <c:pt idx="5">
                  <c:v>7202.9086729999999</c:v>
                </c:pt>
                <c:pt idx="6">
                  <c:v>8731.6379309999993</c:v>
                </c:pt>
                <c:pt idx="7">
                  <c:v>10563.619395</c:v>
                </c:pt>
                <c:pt idx="8">
                  <c:v>11990.803285</c:v>
                </c:pt>
                <c:pt idx="9">
                  <c:v>12445.496435999999</c:v>
                </c:pt>
                <c:pt idx="10">
                  <c:v>16359.46135</c:v>
                </c:pt>
                <c:pt idx="11">
                  <c:v>19680.468373</c:v>
                </c:pt>
                <c:pt idx="12">
                  <c:v>19106.545902000002</c:v>
                </c:pt>
                <c:pt idx="13">
                  <c:v>21546.513226999999</c:v>
                </c:pt>
                <c:pt idx="14">
                  <c:v>22475.084459000002</c:v>
                </c:pt>
                <c:pt idx="15">
                  <c:v>23581.472768</c:v>
                </c:pt>
                <c:pt idx="16">
                  <c:v>25385.289551999998</c:v>
                </c:pt>
                <c:pt idx="17">
                  <c:v>26190.086372999998</c:v>
                </c:pt>
                <c:pt idx="18">
                  <c:v>25937.337115999999</c:v>
                </c:pt>
                <c:pt idx="19">
                  <c:v>26851.368806999999</c:v>
                </c:pt>
                <c:pt idx="20">
                  <c:v>26981.350803000001</c:v>
                </c:pt>
                <c:pt idx="21">
                  <c:v>27769.349902000002</c:v>
                </c:pt>
                <c:pt idx="22">
                  <c:v>29214.166603999998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B9-497C-95BA-8410D60ACF17}"/>
            </c:ext>
          </c:extLst>
        </c:ser>
        <c:ser>
          <c:idx val="3"/>
          <c:order val="1"/>
          <c:tx>
            <c:strRef>
              <c:f>'Fruits, Vegetables, Plants'!$B$7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'Fruits, Vegetables, Plants'!$C$3:$Y$3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'Fruits, Vegetables, Plants'!$C$7:$Y$7</c:f>
              <c:numCache>
                <c:formatCode>0.00</c:formatCode>
                <c:ptCount val="23"/>
                <c:pt idx="0">
                  <c:v>7938.971434</c:v>
                </c:pt>
                <c:pt idx="1">
                  <c:v>7928.3207380000003</c:v>
                </c:pt>
                <c:pt idx="2">
                  <c:v>8169.0990030000003</c:v>
                </c:pt>
                <c:pt idx="3">
                  <c:v>8844.7328479999996</c:v>
                </c:pt>
                <c:pt idx="4">
                  <c:v>9800.2950629999996</c:v>
                </c:pt>
                <c:pt idx="5">
                  <c:v>11238.159363999999</c:v>
                </c:pt>
                <c:pt idx="6">
                  <c:v>12159.955008999999</c:v>
                </c:pt>
                <c:pt idx="7">
                  <c:v>13359.755756</c:v>
                </c:pt>
                <c:pt idx="8">
                  <c:v>15552.594673</c:v>
                </c:pt>
                <c:pt idx="9">
                  <c:v>15648.326445999999</c:v>
                </c:pt>
                <c:pt idx="10">
                  <c:v>17828.816418999999</c:v>
                </c:pt>
                <c:pt idx="11">
                  <c:v>20048.751683999999</c:v>
                </c:pt>
                <c:pt idx="12">
                  <c:v>22126.62772</c:v>
                </c:pt>
                <c:pt idx="13">
                  <c:v>24064.456529999999</c:v>
                </c:pt>
                <c:pt idx="14">
                  <c:v>24678.576346000002</c:v>
                </c:pt>
                <c:pt idx="15">
                  <c:v>24384.653371</c:v>
                </c:pt>
                <c:pt idx="16">
                  <c:v>23995.772729</c:v>
                </c:pt>
                <c:pt idx="17">
                  <c:v>24938.241857000001</c:v>
                </c:pt>
                <c:pt idx="18">
                  <c:v>24774.892701000001</c:v>
                </c:pt>
                <c:pt idx="19">
                  <c:v>25301.953029</c:v>
                </c:pt>
                <c:pt idx="20">
                  <c:v>24203.922917</c:v>
                </c:pt>
                <c:pt idx="21">
                  <c:v>25663.646482</c:v>
                </c:pt>
                <c:pt idx="22">
                  <c:v>25873.3675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B9-497C-95BA-8410D60ACF17}"/>
            </c:ext>
          </c:extLst>
        </c:ser>
        <c:ser>
          <c:idx val="1"/>
          <c:order val="2"/>
          <c:tx>
            <c:strRef>
              <c:f>'Fruits, Vegetables, Plants'!$B$5</c:f>
              <c:strCache>
                <c:ptCount val="1"/>
                <c:pt idx="0">
                  <c:v>EU extra-trade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'Fruits, Vegetables, Plants'!$C$3:$Y$3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'Fruits, Vegetables, Plants'!$C$5:$Y$5</c:f>
              <c:numCache>
                <c:formatCode>0.00</c:formatCode>
                <c:ptCount val="23"/>
                <c:pt idx="0">
                  <c:v>9124.0737270000027</c:v>
                </c:pt>
                <c:pt idx="1">
                  <c:v>9860.1538340000006</c:v>
                </c:pt>
                <c:pt idx="2">
                  <c:v>11543.039029999996</c:v>
                </c:pt>
                <c:pt idx="3">
                  <c:v>13403.403343999998</c:v>
                </c:pt>
                <c:pt idx="4">
                  <c:v>14459.053695999995</c:v>
                </c:pt>
                <c:pt idx="5">
                  <c:v>15643.152367000002</c:v>
                </c:pt>
                <c:pt idx="6">
                  <c:v>17908.435262999999</c:v>
                </c:pt>
                <c:pt idx="7">
                  <c:v>21457.647891000001</c:v>
                </c:pt>
                <c:pt idx="8">
                  <c:v>23265.345718000004</c:v>
                </c:pt>
                <c:pt idx="9">
                  <c:v>20082.801271999997</c:v>
                </c:pt>
                <c:pt idx="10">
                  <c:v>21300.968374000004</c:v>
                </c:pt>
                <c:pt idx="11">
                  <c:v>24160.367717000001</c:v>
                </c:pt>
                <c:pt idx="12">
                  <c:v>24844.723990999999</c:v>
                </c:pt>
                <c:pt idx="13">
                  <c:v>26853.098461000001</c:v>
                </c:pt>
                <c:pt idx="14">
                  <c:v>27195.726780000012</c:v>
                </c:pt>
                <c:pt idx="15">
                  <c:v>23511.976875</c:v>
                </c:pt>
                <c:pt idx="16">
                  <c:v>24644.687775999999</c:v>
                </c:pt>
                <c:pt idx="17">
                  <c:v>25669.345035999999</c:v>
                </c:pt>
                <c:pt idx="18">
                  <c:v>27315.281681000008</c:v>
                </c:pt>
                <c:pt idx="19">
                  <c:v>27248.984104999996</c:v>
                </c:pt>
                <c:pt idx="20">
                  <c:v>28086.338673000006</c:v>
                </c:pt>
                <c:pt idx="21">
                  <c:v>30694.383796526003</c:v>
                </c:pt>
                <c:pt idx="22">
                  <c:v>30863.789889650903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9-497C-95BA-8410D60ACF17}"/>
            </c:ext>
          </c:extLst>
        </c:ser>
        <c:ser>
          <c:idx val="4"/>
          <c:order val="3"/>
          <c:tx>
            <c:strRef>
              <c:f>'Fruits, Vegetables, Plants'!$B$8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'Fruits, Vegetables, Plants'!$C$3:$Y$3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'Fruits, Vegetables, Plants'!$C$8:$Y$8</c:f>
              <c:numCache>
                <c:formatCode>0.00</c:formatCode>
                <c:ptCount val="23"/>
                <c:pt idx="0">
                  <c:v>3255.5689269999998</c:v>
                </c:pt>
                <c:pt idx="1">
                  <c:v>3444.4599469999998</c:v>
                </c:pt>
                <c:pt idx="2">
                  <c:v>3383.5064619999998</c:v>
                </c:pt>
                <c:pt idx="3">
                  <c:v>4085.5495660000001</c:v>
                </c:pt>
                <c:pt idx="4">
                  <c:v>4721.4827029999997</c:v>
                </c:pt>
                <c:pt idx="5">
                  <c:v>5137.5837659999997</c:v>
                </c:pt>
                <c:pt idx="6">
                  <c:v>5693.7953420000003</c:v>
                </c:pt>
                <c:pt idx="7">
                  <c:v>6229.6280790000001</c:v>
                </c:pt>
                <c:pt idx="8">
                  <c:v>6571.3264360000003</c:v>
                </c:pt>
                <c:pt idx="9">
                  <c:v>6582.4940340000003</c:v>
                </c:pt>
                <c:pt idx="10">
                  <c:v>7454.9012570000004</c:v>
                </c:pt>
                <c:pt idx="11">
                  <c:v>8527.5175479999998</c:v>
                </c:pt>
                <c:pt idx="12">
                  <c:v>8558.1077580000001</c:v>
                </c:pt>
                <c:pt idx="13">
                  <c:v>9759.1593229999999</c:v>
                </c:pt>
                <c:pt idx="14">
                  <c:v>10517.122939999999</c:v>
                </c:pt>
                <c:pt idx="15">
                  <c:v>11529.717226999999</c:v>
                </c:pt>
                <c:pt idx="16">
                  <c:v>13323.676196</c:v>
                </c:pt>
                <c:pt idx="17">
                  <c:v>14434.138132</c:v>
                </c:pt>
                <c:pt idx="18">
                  <c:v>14893.790488000001</c:v>
                </c:pt>
                <c:pt idx="19">
                  <c:v>16384.345781</c:v>
                </c:pt>
                <c:pt idx="20">
                  <c:v>17002.623522999998</c:v>
                </c:pt>
                <c:pt idx="21">
                  <c:v>18641.769699</c:v>
                </c:pt>
                <c:pt idx="22">
                  <c:v>19892.126221999999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B9-497C-95BA-8410D60ACF17}"/>
            </c:ext>
          </c:extLst>
        </c:ser>
        <c:ser>
          <c:idx val="5"/>
          <c:order val="4"/>
          <c:tx>
            <c:strRef>
              <c:f>'Fruits, Vegetables, Plants'!$B$9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'Fruits, Vegetables, Plants'!$C$3:$Y$3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'Fruits, Vegetables, Plants'!$C$9:$Y$9</c:f>
              <c:numCache>
                <c:formatCode>0.00</c:formatCode>
                <c:ptCount val="23"/>
                <c:pt idx="0">
                  <c:v>2233.5383099999999</c:v>
                </c:pt>
                <c:pt idx="1">
                  <c:v>2386.4811960000002</c:v>
                </c:pt>
                <c:pt idx="2">
                  <c:v>2333.937469</c:v>
                </c:pt>
                <c:pt idx="3">
                  <c:v>2705.2616159999998</c:v>
                </c:pt>
                <c:pt idx="4">
                  <c:v>3119.779407</c:v>
                </c:pt>
                <c:pt idx="5">
                  <c:v>3379.0212769999998</c:v>
                </c:pt>
                <c:pt idx="6">
                  <c:v>3743.2234680000001</c:v>
                </c:pt>
                <c:pt idx="7">
                  <c:v>4394.5357350000004</c:v>
                </c:pt>
                <c:pt idx="8">
                  <c:v>5077.2823719999997</c:v>
                </c:pt>
                <c:pt idx="9">
                  <c:v>4952.7329900000004</c:v>
                </c:pt>
                <c:pt idx="10">
                  <c:v>5355.3193359999996</c:v>
                </c:pt>
                <c:pt idx="11">
                  <c:v>5877.8214269999999</c:v>
                </c:pt>
                <c:pt idx="12">
                  <c:v>5644.9038460000002</c:v>
                </c:pt>
                <c:pt idx="13">
                  <c:v>6786.0537649999997</c:v>
                </c:pt>
                <c:pt idx="14">
                  <c:v>7096.357583</c:v>
                </c:pt>
                <c:pt idx="15">
                  <c:v>7652.6134350000002</c:v>
                </c:pt>
                <c:pt idx="16">
                  <c:v>7585.6889190000002</c:v>
                </c:pt>
                <c:pt idx="17">
                  <c:v>7355.4027960000003</c:v>
                </c:pt>
                <c:pt idx="18">
                  <c:v>7160.0532480000002</c:v>
                </c:pt>
                <c:pt idx="19">
                  <c:v>7519.3271260000001</c:v>
                </c:pt>
                <c:pt idx="20">
                  <c:v>8757.545838</c:v>
                </c:pt>
                <c:pt idx="21">
                  <c:v>9307.4435559850008</c:v>
                </c:pt>
                <c:pt idx="22">
                  <c:v>10689.6167499229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B9-497C-95BA-8410D60ACF17}"/>
            </c:ext>
          </c:extLst>
        </c:ser>
        <c:ser>
          <c:idx val="0"/>
          <c:order val="5"/>
          <c:tx>
            <c:strRef>
              <c:f>'Fruits, Vegetables, Plants'!$B$4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'Fruits, Vegetables, Plants'!$C$3:$Y$3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'Fruits, Vegetables, Plants'!$C$4:$Y$4</c:f>
              <c:numCache>
                <c:formatCode>0.00</c:formatCode>
                <c:ptCount val="23"/>
                <c:pt idx="0">
                  <c:v>22372.210724999997</c:v>
                </c:pt>
                <c:pt idx="1">
                  <c:v>23812.019808999998</c:v>
                </c:pt>
                <c:pt idx="2">
                  <c:v>24935.463252000005</c:v>
                </c:pt>
                <c:pt idx="3">
                  <c:v>28649.200934000022</c:v>
                </c:pt>
                <c:pt idx="4">
                  <c:v>32104.770831000005</c:v>
                </c:pt>
                <c:pt idx="5">
                  <c:v>36330.516357000008</c:v>
                </c:pt>
                <c:pt idx="6">
                  <c:v>41802.025050999997</c:v>
                </c:pt>
                <c:pt idx="7">
                  <c:v>45956.510468000015</c:v>
                </c:pt>
                <c:pt idx="8">
                  <c:v>53935.011836999976</c:v>
                </c:pt>
                <c:pt idx="9">
                  <c:v>53591.386715999972</c:v>
                </c:pt>
                <c:pt idx="10">
                  <c:v>64446.455583999959</c:v>
                </c:pt>
                <c:pt idx="11">
                  <c:v>75384.052803000042</c:v>
                </c:pt>
                <c:pt idx="12">
                  <c:v>76691.766528000051</c:v>
                </c:pt>
                <c:pt idx="13">
                  <c:v>82769.943459999966</c:v>
                </c:pt>
                <c:pt idx="14">
                  <c:v>87264.147513999997</c:v>
                </c:pt>
                <c:pt idx="15">
                  <c:v>88316.34902600004</c:v>
                </c:pt>
                <c:pt idx="16">
                  <c:v>93547.042115000062</c:v>
                </c:pt>
                <c:pt idx="17">
                  <c:v>101801.47309899998</c:v>
                </c:pt>
                <c:pt idx="18">
                  <c:v>104420.76656299995</c:v>
                </c:pt>
                <c:pt idx="19">
                  <c:v>105564.67707100001</c:v>
                </c:pt>
                <c:pt idx="20">
                  <c:v>107722.49854499995</c:v>
                </c:pt>
                <c:pt idx="21">
                  <c:v>124681.21792602792</c:v>
                </c:pt>
                <c:pt idx="22" formatCode="General">
                  <c:v>117466.64090108186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9-497C-95BA-8410D60AC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3844928"/>
        <c:axId val="783845584"/>
      </c:barChart>
      <c:catAx>
        <c:axId val="78384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845584"/>
        <c:crosses val="autoZero"/>
        <c:auto val="1"/>
        <c:lblAlgn val="ctr"/>
        <c:lblOffset val="100"/>
        <c:noMultiLvlLbl val="0"/>
      </c:catAx>
      <c:valAx>
        <c:axId val="78384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84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Coffee &amp; Tea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'Coffee, Tea'!$B$4</c:f>
              <c:strCache>
                <c:ptCount val="1"/>
                <c:pt idx="0">
                  <c:v>EU extra-trade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'Coffee, Tea'!$C$3:$Y$3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'Coffee, Tea'!$C$4:$Y$4</c:f>
              <c:numCache>
                <c:formatCode>0.00</c:formatCode>
                <c:ptCount val="23"/>
                <c:pt idx="0">
                  <c:v>2709.325578</c:v>
                </c:pt>
                <c:pt idx="1">
                  <c:v>2869.3985679999996</c:v>
                </c:pt>
                <c:pt idx="2">
                  <c:v>3283.2583349999995</c:v>
                </c:pt>
                <c:pt idx="3">
                  <c:v>3982.9677809999994</c:v>
                </c:pt>
                <c:pt idx="4">
                  <c:v>4492.5199779999984</c:v>
                </c:pt>
                <c:pt idx="5">
                  <c:v>5059.7775689999999</c:v>
                </c:pt>
                <c:pt idx="6">
                  <c:v>5920.7167630000022</c:v>
                </c:pt>
                <c:pt idx="7">
                  <c:v>7086.0411470000017</c:v>
                </c:pt>
                <c:pt idx="8">
                  <c:v>8049.9641099999972</c:v>
                </c:pt>
                <c:pt idx="9">
                  <c:v>7908.2929089999998</c:v>
                </c:pt>
                <c:pt idx="10">
                  <c:v>9069.5839870000018</c:v>
                </c:pt>
                <c:pt idx="11">
                  <c:v>10900.626349000002</c:v>
                </c:pt>
                <c:pt idx="12">
                  <c:v>10884.616461000001</c:v>
                </c:pt>
                <c:pt idx="13">
                  <c:v>11379.935039</c:v>
                </c:pt>
                <c:pt idx="14">
                  <c:v>12231.828169</c:v>
                </c:pt>
                <c:pt idx="15">
                  <c:v>11059.713442</c:v>
                </c:pt>
                <c:pt idx="16">
                  <c:v>11266.561924000001</c:v>
                </c:pt>
                <c:pt idx="17">
                  <c:v>11749.686409999998</c:v>
                </c:pt>
                <c:pt idx="18">
                  <c:v>12203.345316000003</c:v>
                </c:pt>
                <c:pt idx="19">
                  <c:v>12150.367678000002</c:v>
                </c:pt>
                <c:pt idx="20">
                  <c:v>12198.794783000001</c:v>
                </c:pt>
                <c:pt idx="21">
                  <c:v>13640.799814497999</c:v>
                </c:pt>
                <c:pt idx="22">
                  <c:v>14089.353985927999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9-4E99-BEF3-4BA45CDBF8DD}"/>
            </c:ext>
          </c:extLst>
        </c:ser>
        <c:ser>
          <c:idx val="1"/>
          <c:order val="1"/>
          <c:tx>
            <c:strRef>
              <c:f>'Coffee, Tea'!$B$5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'Coffee, Tea'!$C$3:$Y$3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'Coffee, Tea'!$C$5:$Y$5</c:f>
              <c:numCache>
                <c:formatCode>0.00</c:formatCode>
                <c:ptCount val="23"/>
                <c:pt idx="0">
                  <c:v>1980.9067500000001</c:v>
                </c:pt>
                <c:pt idx="1">
                  <c:v>1624.9920750000001</c:v>
                </c:pt>
                <c:pt idx="2">
                  <c:v>1617.2792669999999</c:v>
                </c:pt>
                <c:pt idx="3">
                  <c:v>1888.065785</c:v>
                </c:pt>
                <c:pt idx="4">
                  <c:v>2399.2190810000002</c:v>
                </c:pt>
                <c:pt idx="5">
                  <c:v>3346.4043069999998</c:v>
                </c:pt>
                <c:pt idx="6">
                  <c:v>3763.1264799999999</c:v>
                </c:pt>
                <c:pt idx="7">
                  <c:v>4298.1107359999996</c:v>
                </c:pt>
                <c:pt idx="8">
                  <c:v>5216.685187</c:v>
                </c:pt>
                <c:pt idx="9">
                  <c:v>4681.7249380000003</c:v>
                </c:pt>
                <c:pt idx="10">
                  <c:v>6241.9053480000002</c:v>
                </c:pt>
                <c:pt idx="11">
                  <c:v>9223.6688159999994</c:v>
                </c:pt>
                <c:pt idx="12">
                  <c:v>6919.1808700000001</c:v>
                </c:pt>
                <c:pt idx="13">
                  <c:v>5688.9942350000001</c:v>
                </c:pt>
                <c:pt idx="14">
                  <c:v>7118.1226610000003</c:v>
                </c:pt>
                <c:pt idx="15">
                  <c:v>6637.3075779999999</c:v>
                </c:pt>
                <c:pt idx="16">
                  <c:v>5946.9999420000004</c:v>
                </c:pt>
                <c:pt idx="17">
                  <c:v>5719.223516</c:v>
                </c:pt>
                <c:pt idx="18">
                  <c:v>5366.1267509999998</c:v>
                </c:pt>
                <c:pt idx="19">
                  <c:v>5556.0484109999998</c:v>
                </c:pt>
                <c:pt idx="20">
                  <c:v>5922.7960480000002</c:v>
                </c:pt>
                <c:pt idx="21">
                  <c:v>6832.2400129999996</c:v>
                </c:pt>
                <c:pt idx="22">
                  <c:v>9698.3553670000001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9-4E99-BEF3-4BA45CDBF8DD}"/>
            </c:ext>
          </c:extLst>
        </c:ser>
        <c:ser>
          <c:idx val="2"/>
          <c:order val="2"/>
          <c:tx>
            <c:strRef>
              <c:f>'Coffee, Tea'!$B$6</c:f>
              <c:strCache>
                <c:ptCount val="1"/>
                <c:pt idx="0">
                  <c:v>Côte d'Ivoire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'Coffee, Tea'!$C$3:$Y$3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'Coffee, Tea'!$C$6:$Y$6</c:f>
              <c:numCache>
                <c:formatCode>0.00</c:formatCode>
                <c:ptCount val="23"/>
                <c:pt idx="0">
                  <c:v>1321.090633</c:v>
                </c:pt>
                <c:pt idx="1">
                  <c:v>1468.565259</c:v>
                </c:pt>
                <c:pt idx="2">
                  <c:v>2359.9512580000001</c:v>
                </c:pt>
                <c:pt idx="3">
                  <c:v>2305.5603120000001</c:v>
                </c:pt>
                <c:pt idx="4">
                  <c:v>2239.701125</c:v>
                </c:pt>
                <c:pt idx="5">
                  <c:v>2106.8479179999999</c:v>
                </c:pt>
                <c:pt idx="6">
                  <c:v>2135.0797050000001</c:v>
                </c:pt>
                <c:pt idx="7">
                  <c:v>2350.7049419999998</c:v>
                </c:pt>
                <c:pt idx="8">
                  <c:v>2889.3507650000001</c:v>
                </c:pt>
                <c:pt idx="9">
                  <c:v>3839.2644810000002</c:v>
                </c:pt>
                <c:pt idx="10">
                  <c:v>3869.9996169999999</c:v>
                </c:pt>
                <c:pt idx="11">
                  <c:v>4132.8142310000003</c:v>
                </c:pt>
                <c:pt idx="12">
                  <c:v>3395.369224</c:v>
                </c:pt>
                <c:pt idx="13">
                  <c:v>3995.8654449999999</c:v>
                </c:pt>
                <c:pt idx="14">
                  <c:v>4613.6407380000001</c:v>
                </c:pt>
                <c:pt idx="15">
                  <c:v>5068.2288619999999</c:v>
                </c:pt>
                <c:pt idx="16">
                  <c:v>4544.237263</c:v>
                </c:pt>
                <c:pt idx="17">
                  <c:v>4884.4315729999998</c:v>
                </c:pt>
                <c:pt idx="18">
                  <c:v>4624.0356169999995</c:v>
                </c:pt>
                <c:pt idx="19">
                  <c:v>5005.6128140000001</c:v>
                </c:pt>
                <c:pt idx="20">
                  <c:v>5133.8591429999997</c:v>
                </c:pt>
                <c:pt idx="21">
                  <c:v>5837.0336548649993</c:v>
                </c:pt>
                <c:pt idx="22">
                  <c:v>4807.5397702529899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9-4E99-BEF3-4BA45CDBF8DD}"/>
            </c:ext>
          </c:extLst>
        </c:ser>
        <c:ser>
          <c:idx val="3"/>
          <c:order val="3"/>
          <c:tx>
            <c:strRef>
              <c:f>'Coffee, Tea'!$B$7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'Coffee, Tea'!$C$3:$Y$3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'Coffee, Tea'!$C$7:$Y$7</c:f>
              <c:numCache>
                <c:formatCode>0.00</c:formatCode>
                <c:ptCount val="23"/>
                <c:pt idx="0">
                  <c:v>1187.3852489999999</c:v>
                </c:pt>
                <c:pt idx="1">
                  <c:v>887.32455700000003</c:v>
                </c:pt>
                <c:pt idx="2">
                  <c:v>896.21357599999999</c:v>
                </c:pt>
                <c:pt idx="3">
                  <c:v>925.13967200000002</c:v>
                </c:pt>
                <c:pt idx="4">
                  <c:v>1099.4016039999999</c:v>
                </c:pt>
                <c:pt idx="5">
                  <c:v>1683.2244840000001</c:v>
                </c:pt>
                <c:pt idx="6">
                  <c:v>1690.5204160000001</c:v>
                </c:pt>
                <c:pt idx="7">
                  <c:v>1958.4947159999999</c:v>
                </c:pt>
                <c:pt idx="8">
                  <c:v>2195.6169690000002</c:v>
                </c:pt>
                <c:pt idx="9">
                  <c:v>1861.7507479999999</c:v>
                </c:pt>
                <c:pt idx="10">
                  <c:v>2229.4314519999998</c:v>
                </c:pt>
                <c:pt idx="11">
                  <c:v>3024.582316</c:v>
                </c:pt>
                <c:pt idx="12">
                  <c:v>2280.407357</c:v>
                </c:pt>
                <c:pt idx="13">
                  <c:v>2259.3268859999998</c:v>
                </c:pt>
                <c:pt idx="14">
                  <c:v>2885.2722560000002</c:v>
                </c:pt>
                <c:pt idx="15">
                  <c:v>2940.6649040000002</c:v>
                </c:pt>
                <c:pt idx="16">
                  <c:v>2820.6261770000001</c:v>
                </c:pt>
                <c:pt idx="17">
                  <c:v>2921.4002879999998</c:v>
                </c:pt>
                <c:pt idx="18">
                  <c:v>2679.091449</c:v>
                </c:pt>
                <c:pt idx="19">
                  <c:v>2717.5223890000002</c:v>
                </c:pt>
                <c:pt idx="20">
                  <c:v>2914.772007</c:v>
                </c:pt>
                <c:pt idx="21">
                  <c:v>3619.40568505999</c:v>
                </c:pt>
                <c:pt idx="22">
                  <c:v>4670.3303491099996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49-4E99-BEF3-4BA45CDBF8DD}"/>
            </c:ext>
          </c:extLst>
        </c:ser>
        <c:ser>
          <c:idx val="4"/>
          <c:order val="4"/>
          <c:tx>
            <c:strRef>
              <c:f>'Coffee, Tea'!$B$8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'Coffee, Tea'!$C$3:$Y$3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'Coffee, Tea'!$C$8:$Y$8</c:f>
              <c:numCache>
                <c:formatCode>0.00</c:formatCode>
                <c:ptCount val="23"/>
                <c:pt idx="0">
                  <c:v>341.26270599999998</c:v>
                </c:pt>
                <c:pt idx="1">
                  <c:v>413.02927799999998</c:v>
                </c:pt>
                <c:pt idx="2">
                  <c:v>438.08021200000002</c:v>
                </c:pt>
                <c:pt idx="3">
                  <c:v>519.96413700000005</c:v>
                </c:pt>
                <c:pt idx="4">
                  <c:v>667.28581599999995</c:v>
                </c:pt>
                <c:pt idx="5">
                  <c:v>778.06631800000002</c:v>
                </c:pt>
                <c:pt idx="6">
                  <c:v>877.29463799999996</c:v>
                </c:pt>
                <c:pt idx="7">
                  <c:v>1342.2058850000001</c:v>
                </c:pt>
                <c:pt idx="8">
                  <c:v>1763.668126</c:v>
                </c:pt>
                <c:pt idx="9">
                  <c:v>1895.1318389999999</c:v>
                </c:pt>
                <c:pt idx="10">
                  <c:v>2269.5083289999998</c:v>
                </c:pt>
                <c:pt idx="11">
                  <c:v>2962.4987609999998</c:v>
                </c:pt>
                <c:pt idx="12">
                  <c:v>2898.1902530000002</c:v>
                </c:pt>
                <c:pt idx="13">
                  <c:v>3360.9198449999999</c:v>
                </c:pt>
                <c:pt idx="14">
                  <c:v>3388.133542</c:v>
                </c:pt>
                <c:pt idx="15">
                  <c:v>3099.615499</c:v>
                </c:pt>
                <c:pt idx="16">
                  <c:v>3099.931043</c:v>
                </c:pt>
                <c:pt idx="17">
                  <c:v>3391.7819890000001</c:v>
                </c:pt>
                <c:pt idx="18">
                  <c:v>3506.0203919999999</c:v>
                </c:pt>
                <c:pt idx="19">
                  <c:v>3624.774265</c:v>
                </c:pt>
                <c:pt idx="20">
                  <c:v>3927.5445209999998</c:v>
                </c:pt>
                <c:pt idx="21">
                  <c:v>4782.2271356749998</c:v>
                </c:pt>
                <c:pt idx="22">
                  <c:v>4640.2295325150008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49-4E99-BEF3-4BA45CDBF8DD}"/>
            </c:ext>
          </c:extLst>
        </c:ser>
        <c:ser>
          <c:idx val="5"/>
          <c:order val="5"/>
          <c:tx>
            <c:strRef>
              <c:f>'Coffee, Tea'!$B$9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'Coffee, Tea'!$C$3:$Y$3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'Coffee, Tea'!$C$9:$Y$9</c:f>
              <c:numCache>
                <c:formatCode>0.00</c:formatCode>
                <c:ptCount val="23"/>
                <c:pt idx="0">
                  <c:v>11368.596152999993</c:v>
                </c:pt>
                <c:pt idx="1">
                  <c:v>10350.844614000009</c:v>
                </c:pt>
                <c:pt idx="2">
                  <c:v>10462.342481</c:v>
                </c:pt>
                <c:pt idx="3">
                  <c:v>13054.275644000005</c:v>
                </c:pt>
                <c:pt idx="4">
                  <c:v>15020.796746999991</c:v>
                </c:pt>
                <c:pt idx="5">
                  <c:v>16709.380489000021</c:v>
                </c:pt>
                <c:pt idx="6">
                  <c:v>19460.760155000014</c:v>
                </c:pt>
                <c:pt idx="7">
                  <c:v>22484.528345999988</c:v>
                </c:pt>
                <c:pt idx="8">
                  <c:v>26709.395650000002</c:v>
                </c:pt>
                <c:pt idx="9">
                  <c:v>27065.907671999972</c:v>
                </c:pt>
                <c:pt idx="10">
                  <c:v>31726.748348999976</c:v>
                </c:pt>
                <c:pt idx="11">
                  <c:v>39238.163967000008</c:v>
                </c:pt>
                <c:pt idx="12">
                  <c:v>41658.788140000019</c:v>
                </c:pt>
                <c:pt idx="13">
                  <c:v>38506.758351000011</c:v>
                </c:pt>
                <c:pt idx="14">
                  <c:v>40090.9637</c:v>
                </c:pt>
                <c:pt idx="15">
                  <c:v>40613.061128000016</c:v>
                </c:pt>
                <c:pt idx="16">
                  <c:v>39474.307411999995</c:v>
                </c:pt>
                <c:pt idx="17">
                  <c:v>41714.136921999991</c:v>
                </c:pt>
                <c:pt idx="18">
                  <c:v>40523.891516999996</c:v>
                </c:pt>
                <c:pt idx="19">
                  <c:v>40680.712953999988</c:v>
                </c:pt>
                <c:pt idx="20">
                  <c:v>37330.620697999999</c:v>
                </c:pt>
                <c:pt idx="21">
                  <c:v>42861.001171754928</c:v>
                </c:pt>
                <c:pt idx="22">
                  <c:v>43139.060194362959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49-4E99-BEF3-4BA45CDB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3846568"/>
        <c:axId val="783843616"/>
      </c:barChart>
      <c:catAx>
        <c:axId val="783846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843616"/>
        <c:crosses val="autoZero"/>
        <c:auto val="1"/>
        <c:lblAlgn val="ctr"/>
        <c:lblOffset val="100"/>
        <c:noMultiLvlLbl val="0"/>
      </c:catAx>
      <c:valAx>
        <c:axId val="7838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84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Cereal &amp; Preparations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'Cereals &amp; Preparations'!$B$4</c:f>
              <c:strCache>
                <c:ptCount val="1"/>
                <c:pt idx="0">
                  <c:v>EU extra-trade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'Cereals &amp; Preparations'!$C$3:$Y$3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'Cereals &amp; Preparations'!$C$4:$Y$4</c:f>
              <c:numCache>
                <c:formatCode>0.00</c:formatCode>
                <c:ptCount val="23"/>
                <c:pt idx="0">
                  <c:v>11419.756241999999</c:v>
                </c:pt>
                <c:pt idx="1">
                  <c:v>11456.837044</c:v>
                </c:pt>
                <c:pt idx="2">
                  <c:v>12783.547598000005</c:v>
                </c:pt>
                <c:pt idx="3">
                  <c:v>15143.327582000002</c:v>
                </c:pt>
                <c:pt idx="4">
                  <c:v>16517.596446</c:v>
                </c:pt>
                <c:pt idx="5">
                  <c:v>17946.669817000002</c:v>
                </c:pt>
                <c:pt idx="6">
                  <c:v>21718.807507000005</c:v>
                </c:pt>
                <c:pt idx="7">
                  <c:v>26897.963683999995</c:v>
                </c:pt>
                <c:pt idx="8">
                  <c:v>34569.114864999996</c:v>
                </c:pt>
                <c:pt idx="9">
                  <c:v>29104.690493000002</c:v>
                </c:pt>
                <c:pt idx="10">
                  <c:v>29282.675344000003</c:v>
                </c:pt>
                <c:pt idx="11">
                  <c:v>35079.844918000003</c:v>
                </c:pt>
                <c:pt idx="12">
                  <c:v>34955.510840000003</c:v>
                </c:pt>
                <c:pt idx="13">
                  <c:v>42801.385574</c:v>
                </c:pt>
                <c:pt idx="14">
                  <c:v>44547.061908000003</c:v>
                </c:pt>
                <c:pt idx="15">
                  <c:v>39842.117646999992</c:v>
                </c:pt>
                <c:pt idx="16">
                  <c:v>38783.220342999994</c:v>
                </c:pt>
                <c:pt idx="17">
                  <c:v>39742.296569000006</c:v>
                </c:pt>
                <c:pt idx="18">
                  <c:v>42436.943389999993</c:v>
                </c:pt>
                <c:pt idx="19">
                  <c:v>44646.368282999996</c:v>
                </c:pt>
                <c:pt idx="20">
                  <c:v>49296.497379000008</c:v>
                </c:pt>
                <c:pt idx="21">
                  <c:v>51665.181105246906</c:v>
                </c:pt>
                <c:pt idx="22">
                  <c:v>57967.098730307996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7-43F6-8DCA-81DFAD722C53}"/>
            </c:ext>
          </c:extLst>
        </c:ser>
        <c:ser>
          <c:idx val="1"/>
          <c:order val="1"/>
          <c:tx>
            <c:strRef>
              <c:f>'Cereals &amp; Preparations'!$B$5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'Cereals &amp; Preparations'!$C$3:$Y$3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'Cereals &amp; Preparations'!$C$5:$Y$5</c:f>
              <c:numCache>
                <c:formatCode>0.00</c:formatCode>
                <c:ptCount val="23"/>
                <c:pt idx="0">
                  <c:v>14702.633843</c:v>
                </c:pt>
                <c:pt idx="1">
                  <c:v>14940.637875</c:v>
                </c:pt>
                <c:pt idx="2">
                  <c:v>15730.326326</c:v>
                </c:pt>
                <c:pt idx="3">
                  <c:v>16502.802993000001</c:v>
                </c:pt>
                <c:pt idx="4">
                  <c:v>19574.711853000001</c:v>
                </c:pt>
                <c:pt idx="5">
                  <c:v>18537.084559999999</c:v>
                </c:pt>
                <c:pt idx="6">
                  <c:v>21471.800579999999</c:v>
                </c:pt>
                <c:pt idx="7">
                  <c:v>29833.644127</c:v>
                </c:pt>
                <c:pt idx="8">
                  <c:v>38495.459498999997</c:v>
                </c:pt>
                <c:pt idx="9">
                  <c:v>27064.092637000002</c:v>
                </c:pt>
                <c:pt idx="10">
                  <c:v>30457.444796</c:v>
                </c:pt>
                <c:pt idx="11">
                  <c:v>40045.882116000001</c:v>
                </c:pt>
                <c:pt idx="12">
                  <c:v>33776.582621000001</c:v>
                </c:pt>
                <c:pt idx="13">
                  <c:v>34835.450073</c:v>
                </c:pt>
                <c:pt idx="14">
                  <c:v>37978.655128999999</c:v>
                </c:pt>
                <c:pt idx="15">
                  <c:v>34002.151696000001</c:v>
                </c:pt>
                <c:pt idx="16">
                  <c:v>34249.221440000001</c:v>
                </c:pt>
                <c:pt idx="17">
                  <c:v>33949.907643999999</c:v>
                </c:pt>
                <c:pt idx="18">
                  <c:v>36891.821443000001</c:v>
                </c:pt>
                <c:pt idx="19">
                  <c:v>33284.414353</c:v>
                </c:pt>
                <c:pt idx="20">
                  <c:v>35604.150379999999</c:v>
                </c:pt>
                <c:pt idx="21">
                  <c:v>46501.236468000003</c:v>
                </c:pt>
                <c:pt idx="22">
                  <c:v>48232.963601000003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7-43F6-8DCA-81DFAD722C53}"/>
            </c:ext>
          </c:extLst>
        </c:ser>
        <c:ser>
          <c:idx val="2"/>
          <c:order val="2"/>
          <c:tx>
            <c:strRef>
              <c:f>'Cereals &amp; Preparations'!$B$6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'Cereals &amp; Preparations'!$C$3:$Y$3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'Cereals &amp; Preparations'!$C$6:$Y$6</c:f>
              <c:numCache>
                <c:formatCode>0.00</c:formatCode>
                <c:ptCount val="23"/>
                <c:pt idx="0">
                  <c:v>4814.9787070000002</c:v>
                </c:pt>
                <c:pt idx="1">
                  <c:v>5088.4504710000001</c:v>
                </c:pt>
                <c:pt idx="2">
                  <c:v>4744.9717579999997</c:v>
                </c:pt>
                <c:pt idx="3">
                  <c:v>5114.8504359999997</c:v>
                </c:pt>
                <c:pt idx="4">
                  <c:v>6360.5109069999999</c:v>
                </c:pt>
                <c:pt idx="5">
                  <c:v>6299.4152000000004</c:v>
                </c:pt>
                <c:pt idx="6">
                  <c:v>7734.8118700000005</c:v>
                </c:pt>
                <c:pt idx="7">
                  <c:v>9730.1122309999992</c:v>
                </c:pt>
                <c:pt idx="8">
                  <c:v>13007.379774999999</c:v>
                </c:pt>
                <c:pt idx="9">
                  <c:v>10604.602907</c:v>
                </c:pt>
                <c:pt idx="10">
                  <c:v>10212.941782</c:v>
                </c:pt>
                <c:pt idx="11">
                  <c:v>12112.775962</c:v>
                </c:pt>
                <c:pt idx="12">
                  <c:v>12840.751514</c:v>
                </c:pt>
                <c:pt idx="13">
                  <c:v>13501.298371999999</c:v>
                </c:pt>
                <c:pt idx="14">
                  <c:v>14385.587047000001</c:v>
                </c:pt>
                <c:pt idx="15">
                  <c:v>13050.175249</c:v>
                </c:pt>
                <c:pt idx="16">
                  <c:v>11482.860345999999</c:v>
                </c:pt>
                <c:pt idx="17">
                  <c:v>12491.092811</c:v>
                </c:pt>
                <c:pt idx="18">
                  <c:v>14015.217685</c:v>
                </c:pt>
                <c:pt idx="19">
                  <c:v>13918.600843</c:v>
                </c:pt>
                <c:pt idx="20">
                  <c:v>15317.946023</c:v>
                </c:pt>
                <c:pt idx="21">
                  <c:v>17140.820716231898</c:v>
                </c:pt>
                <c:pt idx="22">
                  <c:v>20357.674035460997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7-43F6-8DCA-81DFAD722C53}"/>
            </c:ext>
          </c:extLst>
        </c:ser>
        <c:ser>
          <c:idx val="3"/>
          <c:order val="3"/>
          <c:tx>
            <c:strRef>
              <c:f>'Cereals &amp; Preparations'!$B$7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'Cereals &amp; Preparations'!$C$3:$Y$3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'Cereals &amp; Preparations'!$C$7:$Y$7</c:f>
              <c:numCache>
                <c:formatCode>0.00</c:formatCode>
                <c:ptCount val="23"/>
                <c:pt idx="0">
                  <c:v>2833.4706780000001</c:v>
                </c:pt>
                <c:pt idx="1">
                  <c:v>2807.6455759999999</c:v>
                </c:pt>
                <c:pt idx="2">
                  <c:v>2504.0406240000002</c:v>
                </c:pt>
                <c:pt idx="3">
                  <c:v>2781.5137930000001</c:v>
                </c:pt>
                <c:pt idx="4">
                  <c:v>3171.3141580000001</c:v>
                </c:pt>
                <c:pt idx="5">
                  <c:v>3338.2309570000002</c:v>
                </c:pt>
                <c:pt idx="6">
                  <c:v>3644.1277380000001</c:v>
                </c:pt>
                <c:pt idx="7">
                  <c:v>5620.601404</c:v>
                </c:pt>
                <c:pt idx="8">
                  <c:v>8233.3351989999992</c:v>
                </c:pt>
                <c:pt idx="9">
                  <c:v>4328.2857160000003</c:v>
                </c:pt>
                <c:pt idx="10">
                  <c:v>5929.8994860000003</c:v>
                </c:pt>
                <c:pt idx="11">
                  <c:v>9822.9663949999995</c:v>
                </c:pt>
                <c:pt idx="12">
                  <c:v>11179.266858999999</c:v>
                </c:pt>
                <c:pt idx="13">
                  <c:v>9668.1707000000006</c:v>
                </c:pt>
                <c:pt idx="14">
                  <c:v>6709.8463579999998</c:v>
                </c:pt>
                <c:pt idx="15">
                  <c:v>6092.8696259999997</c:v>
                </c:pt>
                <c:pt idx="16">
                  <c:v>8095.1805020000002</c:v>
                </c:pt>
                <c:pt idx="17">
                  <c:v>8100.6696089999996</c:v>
                </c:pt>
                <c:pt idx="18">
                  <c:v>8492.5443259999993</c:v>
                </c:pt>
                <c:pt idx="19">
                  <c:v>10311.379806000001</c:v>
                </c:pt>
                <c:pt idx="20">
                  <c:v>9946.4504410000009</c:v>
                </c:pt>
                <c:pt idx="21">
                  <c:v>13847.212881539899</c:v>
                </c:pt>
                <c:pt idx="22">
                  <c:v>16830.142506949898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7-43F6-8DCA-81DFAD722C53}"/>
            </c:ext>
          </c:extLst>
        </c:ser>
        <c:ser>
          <c:idx val="4"/>
          <c:order val="4"/>
          <c:tx>
            <c:strRef>
              <c:f>'Cereals &amp; Preparations'!$B$8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'Cereals &amp; Preparations'!$C$3:$Y$3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'Cereals &amp; Preparations'!$C$8:$Y$8</c:f>
              <c:numCache>
                <c:formatCode>0.00</c:formatCode>
                <c:ptCount val="23"/>
                <c:pt idx="0">
                  <c:v>742.86786700000005</c:v>
                </c:pt>
                <c:pt idx="1">
                  <c:v>1060.873149</c:v>
                </c:pt>
                <c:pt idx="2">
                  <c:v>1771.096501</c:v>
                </c:pt>
                <c:pt idx="3">
                  <c:v>1655.0566180000001</c:v>
                </c:pt>
                <c:pt idx="4">
                  <c:v>2098.9998690000002</c:v>
                </c:pt>
                <c:pt idx="5">
                  <c:v>2206.3495069999999</c:v>
                </c:pt>
                <c:pt idx="6">
                  <c:v>1878.151664</c:v>
                </c:pt>
                <c:pt idx="7">
                  <c:v>3155.6761310000002</c:v>
                </c:pt>
                <c:pt idx="8">
                  <c:v>4446.4045029999997</c:v>
                </c:pt>
                <c:pt idx="9">
                  <c:v>3439.3842239999999</c:v>
                </c:pt>
                <c:pt idx="10">
                  <c:v>3485.2849959999999</c:v>
                </c:pt>
                <c:pt idx="11">
                  <c:v>6171.8033160000005</c:v>
                </c:pt>
                <c:pt idx="12">
                  <c:v>9653.245046</c:v>
                </c:pt>
                <c:pt idx="13">
                  <c:v>12050.823908</c:v>
                </c:pt>
                <c:pt idx="14">
                  <c:v>11260.682102000001</c:v>
                </c:pt>
                <c:pt idx="15">
                  <c:v>8108.984383</c:v>
                </c:pt>
                <c:pt idx="16">
                  <c:v>6743.6923420000003</c:v>
                </c:pt>
                <c:pt idx="17">
                  <c:v>8595.7113890000001</c:v>
                </c:pt>
                <c:pt idx="18">
                  <c:v>9142.7819889999992</c:v>
                </c:pt>
                <c:pt idx="19">
                  <c:v>8549.128831</c:v>
                </c:pt>
                <c:pt idx="20">
                  <c:v>10312.329857999999</c:v>
                </c:pt>
                <c:pt idx="21">
                  <c:v>14317.6618424149</c:v>
                </c:pt>
                <c:pt idx="22">
                  <c:v>16512.935121295999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37-43F6-8DCA-81DFAD722C53}"/>
            </c:ext>
          </c:extLst>
        </c:ser>
        <c:ser>
          <c:idx val="5"/>
          <c:order val="5"/>
          <c:tx>
            <c:strRef>
              <c:f>'Cereals &amp; Preparations'!$B$9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'Cereals &amp; Preparations'!$C$3:$Y$3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'Cereals &amp; Preparations'!$C$9:$Y$9</c:f>
              <c:numCache>
                <c:formatCode>0.00</c:formatCode>
                <c:ptCount val="23"/>
                <c:pt idx="0">
                  <c:v>21426.173499000004</c:v>
                </c:pt>
                <c:pt idx="1">
                  <c:v>23147.763346000007</c:v>
                </c:pt>
                <c:pt idx="2">
                  <c:v>25527.698888000006</c:v>
                </c:pt>
                <c:pt idx="3">
                  <c:v>29285.017467999991</c:v>
                </c:pt>
                <c:pt idx="4">
                  <c:v>33722.019575999992</c:v>
                </c:pt>
                <c:pt idx="5">
                  <c:v>36220.649053999936</c:v>
                </c:pt>
                <c:pt idx="6">
                  <c:v>40288.480210000016</c:v>
                </c:pt>
                <c:pt idx="7">
                  <c:v>50630.334276000009</c:v>
                </c:pt>
                <c:pt idx="8">
                  <c:v>68614.835349999965</c:v>
                </c:pt>
                <c:pt idx="9">
                  <c:v>65057.793130999999</c:v>
                </c:pt>
                <c:pt idx="10">
                  <c:v>72295.096516999984</c:v>
                </c:pt>
                <c:pt idx="11">
                  <c:v>90974.10565300005</c:v>
                </c:pt>
                <c:pt idx="12">
                  <c:v>99727.166651999927</c:v>
                </c:pt>
                <c:pt idx="13">
                  <c:v>103221.64756099998</c:v>
                </c:pt>
                <c:pt idx="14">
                  <c:v>106976.829868</c:v>
                </c:pt>
                <c:pt idx="15">
                  <c:v>101931.55241100001</c:v>
                </c:pt>
                <c:pt idx="16">
                  <c:v>99806.398621000117</c:v>
                </c:pt>
                <c:pt idx="17">
                  <c:v>110862.5851219999</c:v>
                </c:pt>
                <c:pt idx="18">
                  <c:v>121964.74423699998</c:v>
                </c:pt>
                <c:pt idx="19">
                  <c:v>124266.96659400009</c:v>
                </c:pt>
                <c:pt idx="20">
                  <c:v>128068.09776400011</c:v>
                </c:pt>
                <c:pt idx="21">
                  <c:v>138019.25730158886</c:v>
                </c:pt>
                <c:pt idx="22" formatCode="General">
                  <c:v>145369.57831967584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37-43F6-8DCA-81DFAD722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309192"/>
        <c:axId val="553307880"/>
      </c:barChart>
      <c:catAx>
        <c:axId val="553309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307880"/>
        <c:crosses val="autoZero"/>
        <c:auto val="1"/>
        <c:lblAlgn val="ctr"/>
        <c:lblOffset val="100"/>
        <c:noMultiLvlLbl val="0"/>
      </c:catAx>
      <c:valAx>
        <c:axId val="55330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30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Oilseeds, Fats &amp; Oils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'Oilseeds, Fats, Oils'!$B$4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'Oilseeds, Fats, Oils'!$C$3:$Y$3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'Oilseeds, Fats, Oils'!$C$4:$Y$4</c:f>
              <c:numCache>
                <c:formatCode>0.00</c:formatCode>
                <c:ptCount val="23"/>
                <c:pt idx="0">
                  <c:v>4313.4602709999999</c:v>
                </c:pt>
                <c:pt idx="1">
                  <c:v>5423.7436639999996</c:v>
                </c:pt>
                <c:pt idx="2">
                  <c:v>6127.0596459999997</c:v>
                </c:pt>
                <c:pt idx="3">
                  <c:v>8254.5030569999999</c:v>
                </c:pt>
                <c:pt idx="4">
                  <c:v>10263.632292</c:v>
                </c:pt>
                <c:pt idx="5">
                  <c:v>9714.6592249999994</c:v>
                </c:pt>
                <c:pt idx="6">
                  <c:v>9506.6238219999996</c:v>
                </c:pt>
                <c:pt idx="7">
                  <c:v>11631.434402999999</c:v>
                </c:pt>
                <c:pt idx="8">
                  <c:v>18389.779119999999</c:v>
                </c:pt>
                <c:pt idx="9">
                  <c:v>17581.955441999999</c:v>
                </c:pt>
                <c:pt idx="10">
                  <c:v>17526.327684</c:v>
                </c:pt>
                <c:pt idx="11">
                  <c:v>24774.508125</c:v>
                </c:pt>
                <c:pt idx="12">
                  <c:v>26754.771773</c:v>
                </c:pt>
                <c:pt idx="13">
                  <c:v>31613.749963999999</c:v>
                </c:pt>
                <c:pt idx="14">
                  <c:v>32021.421225999999</c:v>
                </c:pt>
                <c:pt idx="15">
                  <c:v>28617.652088999999</c:v>
                </c:pt>
                <c:pt idx="16">
                  <c:v>25957.385084000001</c:v>
                </c:pt>
                <c:pt idx="17">
                  <c:v>32365.210009999999</c:v>
                </c:pt>
                <c:pt idx="18">
                  <c:v>41349.431447000003</c:v>
                </c:pt>
                <c:pt idx="19">
                  <c:v>33260.037532000002</c:v>
                </c:pt>
                <c:pt idx="20">
                  <c:v>36109.121802000001</c:v>
                </c:pt>
                <c:pt idx="21">
                  <c:v>49190.083034000003</c:v>
                </c:pt>
                <c:pt idx="22" formatCode="General">
                  <c:v>62453.168664999997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C-4C1B-BD57-9BC3AFFD00C7}"/>
            </c:ext>
          </c:extLst>
        </c:ser>
        <c:ser>
          <c:idx val="1"/>
          <c:order val="1"/>
          <c:tx>
            <c:strRef>
              <c:f>'Oilseeds, Fats, Oils'!$B$5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'Oilseeds, Fats, Oils'!$C$3:$Y$3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'Oilseeds, Fats, Oils'!$C$5:$Y$5</c:f>
              <c:numCache>
                <c:formatCode>0.00</c:formatCode>
                <c:ptCount val="23"/>
                <c:pt idx="0">
                  <c:v>8647.4637779999994</c:v>
                </c:pt>
                <c:pt idx="1">
                  <c:v>8865.9226729999991</c:v>
                </c:pt>
                <c:pt idx="2">
                  <c:v>9622.8360339999999</c:v>
                </c:pt>
                <c:pt idx="3">
                  <c:v>11869.116663000001</c:v>
                </c:pt>
                <c:pt idx="4">
                  <c:v>10770.296480000001</c:v>
                </c:pt>
                <c:pt idx="5">
                  <c:v>10396.567284999999</c:v>
                </c:pt>
                <c:pt idx="6">
                  <c:v>11518.924499000001</c:v>
                </c:pt>
                <c:pt idx="7">
                  <c:v>16210.955647999999</c:v>
                </c:pt>
                <c:pt idx="8">
                  <c:v>24646.091217000001</c:v>
                </c:pt>
                <c:pt idx="9">
                  <c:v>24463.980449999999</c:v>
                </c:pt>
                <c:pt idx="10">
                  <c:v>27986.221444999999</c:v>
                </c:pt>
                <c:pt idx="11">
                  <c:v>27038.377360999999</c:v>
                </c:pt>
                <c:pt idx="12">
                  <c:v>35593.693528999996</c:v>
                </c:pt>
                <c:pt idx="13">
                  <c:v>32381.456971</c:v>
                </c:pt>
                <c:pt idx="14">
                  <c:v>34238.929038000002</c:v>
                </c:pt>
                <c:pt idx="15">
                  <c:v>28256.220415</c:v>
                </c:pt>
                <c:pt idx="16">
                  <c:v>31611.340500999999</c:v>
                </c:pt>
                <c:pt idx="17">
                  <c:v>30184.059448</c:v>
                </c:pt>
                <c:pt idx="18">
                  <c:v>26961.178128</c:v>
                </c:pt>
                <c:pt idx="19">
                  <c:v>27626.545923000001</c:v>
                </c:pt>
                <c:pt idx="20">
                  <c:v>35605.037970999998</c:v>
                </c:pt>
                <c:pt idx="21">
                  <c:v>38952.107352999999</c:v>
                </c:pt>
                <c:pt idx="22" formatCode="General">
                  <c:v>46523.311285999996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C-4C1B-BD57-9BC3AFFD00C7}"/>
            </c:ext>
          </c:extLst>
        </c:ser>
        <c:ser>
          <c:idx val="2"/>
          <c:order val="2"/>
          <c:tx>
            <c:strRef>
              <c:f>'Oilseeds, Fats, Oils'!$B$6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'Oilseeds, Fats, Oils'!$C$3:$Y$3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'Oilseeds, Fats, Oils'!$C$6:$Y$6</c:f>
              <c:numCache>
                <c:formatCode>0.00</c:formatCode>
                <c:ptCount val="23"/>
                <c:pt idx="0">
                  <c:v>1991.2580390000001</c:v>
                </c:pt>
                <c:pt idx="1">
                  <c:v>1622.853779</c:v>
                </c:pt>
                <c:pt idx="2">
                  <c:v>2878.5494050000002</c:v>
                </c:pt>
                <c:pt idx="3">
                  <c:v>3233.7163700000001</c:v>
                </c:pt>
                <c:pt idx="4">
                  <c:v>4851.0967149999997</c:v>
                </c:pt>
                <c:pt idx="5">
                  <c:v>5408.6354659999997</c:v>
                </c:pt>
                <c:pt idx="6">
                  <c:v>6579.3244750000003</c:v>
                </c:pt>
                <c:pt idx="7">
                  <c:v>11006.792933000001</c:v>
                </c:pt>
                <c:pt idx="8">
                  <c:v>16723.913251999998</c:v>
                </c:pt>
                <c:pt idx="9">
                  <c:v>12958.464712000001</c:v>
                </c:pt>
                <c:pt idx="10">
                  <c:v>17491.577794000001</c:v>
                </c:pt>
                <c:pt idx="11">
                  <c:v>23756.432944</c:v>
                </c:pt>
                <c:pt idx="12">
                  <c:v>23731.302620999999</c:v>
                </c:pt>
                <c:pt idx="13">
                  <c:v>21559.930088000001</c:v>
                </c:pt>
                <c:pt idx="14">
                  <c:v>24123.329424</c:v>
                </c:pt>
                <c:pt idx="15">
                  <c:v>20978.102287999998</c:v>
                </c:pt>
                <c:pt idx="16">
                  <c:v>21076.863761000001</c:v>
                </c:pt>
                <c:pt idx="17">
                  <c:v>26485.479498000001</c:v>
                </c:pt>
                <c:pt idx="18">
                  <c:v>24055.557849000001</c:v>
                </c:pt>
                <c:pt idx="19">
                  <c:v>20937.462923999999</c:v>
                </c:pt>
                <c:pt idx="20">
                  <c:v>24428.371866000001</c:v>
                </c:pt>
                <c:pt idx="21">
                  <c:v>39518.426733218905</c:v>
                </c:pt>
                <c:pt idx="22" formatCode="General">
                  <c:v>43889.21355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C-4C1B-BD57-9BC3AFFD00C7}"/>
            </c:ext>
          </c:extLst>
        </c:ser>
        <c:ser>
          <c:idx val="3"/>
          <c:order val="3"/>
          <c:tx>
            <c:strRef>
              <c:f>'Oilseeds, Fats, Oils'!$B$7</c:f>
              <c:strCache>
                <c:ptCount val="1"/>
                <c:pt idx="0">
                  <c:v>Malaysia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'Oilseeds, Fats, Oils'!$C$3:$Y$3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'Oilseeds, Fats, Oils'!$C$7:$Y$7</c:f>
              <c:numCache>
                <c:formatCode>0.00</c:formatCode>
                <c:ptCount val="23"/>
                <c:pt idx="0">
                  <c:v>3811.365546</c:v>
                </c:pt>
                <c:pt idx="1">
                  <c:v>3634.5113150000002</c:v>
                </c:pt>
                <c:pt idx="2">
                  <c:v>5140.682898</c:v>
                </c:pt>
                <c:pt idx="3">
                  <c:v>6878.3701309999997</c:v>
                </c:pt>
                <c:pt idx="4">
                  <c:v>7565.9111169999996</c:v>
                </c:pt>
                <c:pt idx="5">
                  <c:v>7094.3512849999997</c:v>
                </c:pt>
                <c:pt idx="6">
                  <c:v>8075.7138430000005</c:v>
                </c:pt>
                <c:pt idx="7">
                  <c:v>12351.674208</c:v>
                </c:pt>
                <c:pt idx="8">
                  <c:v>18365.070586999998</c:v>
                </c:pt>
                <c:pt idx="9">
                  <c:v>13210.068474</c:v>
                </c:pt>
                <c:pt idx="10">
                  <c:v>18054.785862000001</c:v>
                </c:pt>
                <c:pt idx="11">
                  <c:v>25375.815511000001</c:v>
                </c:pt>
                <c:pt idx="12">
                  <c:v>21759.453681999999</c:v>
                </c:pt>
                <c:pt idx="13">
                  <c:v>18016.871537999999</c:v>
                </c:pt>
                <c:pt idx="14">
                  <c:v>18178.434142999999</c:v>
                </c:pt>
                <c:pt idx="15">
                  <c:v>14509.288223</c:v>
                </c:pt>
                <c:pt idx="16">
                  <c:v>14614.495553999999</c:v>
                </c:pt>
                <c:pt idx="17">
                  <c:v>16219.409159000001</c:v>
                </c:pt>
                <c:pt idx="18">
                  <c:v>14588.372791</c:v>
                </c:pt>
                <c:pt idx="19">
                  <c:v>13899.680552</c:v>
                </c:pt>
                <c:pt idx="20">
                  <c:v>15648.152155</c:v>
                </c:pt>
                <c:pt idx="21">
                  <c:v>23313.307279380901</c:v>
                </c:pt>
                <c:pt idx="22" formatCode="General">
                  <c:v>27687.116721877999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AC-4C1B-BD57-9BC3AFFD00C7}"/>
            </c:ext>
          </c:extLst>
        </c:ser>
        <c:ser>
          <c:idx val="4"/>
          <c:order val="4"/>
          <c:tx>
            <c:strRef>
              <c:f>'Oilseeds, Fats, Oils'!$B$8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'Oilseeds, Fats, Oils'!$C$3:$Y$3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'Oilseeds, Fats, Oils'!$C$8:$Y$8</c:f>
              <c:numCache>
                <c:formatCode>0.00</c:formatCode>
                <c:ptCount val="23"/>
                <c:pt idx="0">
                  <c:v>5017.0161340000004</c:v>
                </c:pt>
                <c:pt idx="1">
                  <c:v>5551.0772379999999</c:v>
                </c:pt>
                <c:pt idx="2">
                  <c:v>6038.4084929999999</c:v>
                </c:pt>
                <c:pt idx="3">
                  <c:v>8181.2657520000002</c:v>
                </c:pt>
                <c:pt idx="4">
                  <c:v>8675.0426220000008</c:v>
                </c:pt>
                <c:pt idx="5">
                  <c:v>9611.0671320000001</c:v>
                </c:pt>
                <c:pt idx="6">
                  <c:v>10286.724050000001</c:v>
                </c:pt>
                <c:pt idx="7">
                  <c:v>15034.695964</c:v>
                </c:pt>
                <c:pt idx="8">
                  <c:v>19273.304757000002</c:v>
                </c:pt>
                <c:pt idx="9">
                  <c:v>14635.222529000001</c:v>
                </c:pt>
                <c:pt idx="10">
                  <c:v>18857.367228999999</c:v>
                </c:pt>
                <c:pt idx="11">
                  <c:v>22395.560067999999</c:v>
                </c:pt>
                <c:pt idx="12">
                  <c:v>19776.533713000001</c:v>
                </c:pt>
                <c:pt idx="13">
                  <c:v>20595.802500999998</c:v>
                </c:pt>
                <c:pt idx="14">
                  <c:v>20479.200484000001</c:v>
                </c:pt>
                <c:pt idx="15">
                  <c:v>19227.305793</c:v>
                </c:pt>
                <c:pt idx="16">
                  <c:v>18910.489903999998</c:v>
                </c:pt>
                <c:pt idx="17">
                  <c:v>17251.75072</c:v>
                </c:pt>
                <c:pt idx="18">
                  <c:v>14643.876662999999</c:v>
                </c:pt>
                <c:pt idx="19">
                  <c:v>17112.722194000002</c:v>
                </c:pt>
                <c:pt idx="20">
                  <c:v>15497.537731</c:v>
                </c:pt>
                <c:pt idx="21">
                  <c:v>16570.240948860002</c:v>
                </c:pt>
                <c:pt idx="22" formatCode="General">
                  <c:v>23850.7990825499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AC-4C1B-BD57-9BC3AFFD00C7}"/>
            </c:ext>
          </c:extLst>
        </c:ser>
        <c:ser>
          <c:idx val="5"/>
          <c:order val="5"/>
          <c:tx>
            <c:strRef>
              <c:f>'Oilseeds, Fats, Oils'!$B$9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'Oilseeds, Fats, Oils'!$C$3:$Y$3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'Oilseeds, Fats, Oils'!$C$9:$Y$9</c:f>
              <c:numCache>
                <c:formatCode>0.00</c:formatCode>
                <c:ptCount val="23"/>
                <c:pt idx="0">
                  <c:v>12046.790787000005</c:v>
                </c:pt>
                <c:pt idx="1">
                  <c:v>11828.120990000001</c:v>
                </c:pt>
                <c:pt idx="2">
                  <c:v>12564.760046000003</c:v>
                </c:pt>
                <c:pt idx="3">
                  <c:v>15932.515598000004</c:v>
                </c:pt>
                <c:pt idx="4">
                  <c:v>19948.678242000009</c:v>
                </c:pt>
                <c:pt idx="5">
                  <c:v>20009.438094999998</c:v>
                </c:pt>
                <c:pt idx="6">
                  <c:v>22993.578383000018</c:v>
                </c:pt>
                <c:pt idx="7">
                  <c:v>30368.210436999994</c:v>
                </c:pt>
                <c:pt idx="8">
                  <c:v>44714.136226000002</c:v>
                </c:pt>
                <c:pt idx="9">
                  <c:v>35435.487277000022</c:v>
                </c:pt>
                <c:pt idx="10">
                  <c:v>42551.466983999999</c:v>
                </c:pt>
                <c:pt idx="11">
                  <c:v>58155.268174000041</c:v>
                </c:pt>
                <c:pt idx="12">
                  <c:v>65108.641423999979</c:v>
                </c:pt>
                <c:pt idx="13">
                  <c:v>68310.978051000027</c:v>
                </c:pt>
                <c:pt idx="14">
                  <c:v>65741.740854000032</c:v>
                </c:pt>
                <c:pt idx="15">
                  <c:v>56814.014562000026</c:v>
                </c:pt>
                <c:pt idx="16">
                  <c:v>57511.901004000007</c:v>
                </c:pt>
                <c:pt idx="17">
                  <c:v>64624.023078999999</c:v>
                </c:pt>
                <c:pt idx="18">
                  <c:v>64954.535151999989</c:v>
                </c:pt>
                <c:pt idx="19">
                  <c:v>62054.809188999985</c:v>
                </c:pt>
                <c:pt idx="20">
                  <c:v>69821.355066999953</c:v>
                </c:pt>
                <c:pt idx="21">
                  <c:v>91954.917116260127</c:v>
                </c:pt>
                <c:pt idx="22" formatCode="General">
                  <c:v>95393.597869880992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AC-4C1B-BD57-9BC3AFFD0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205632"/>
        <c:axId val="1042203008"/>
      </c:barChart>
      <c:catAx>
        <c:axId val="1042205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203008"/>
        <c:crosses val="autoZero"/>
        <c:auto val="1"/>
        <c:lblAlgn val="ctr"/>
        <c:lblOffset val="100"/>
        <c:noMultiLvlLbl val="0"/>
      </c:catAx>
      <c:valAx>
        <c:axId val="10422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2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Sugars &amp; Confectionery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'Sugars &amp; Confectionery'!$B$4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'Sugars &amp; Confectionery'!$C$3:$Y$3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'Sugars &amp; Confectionery'!$C$4:$Y$4</c:f>
              <c:numCache>
                <c:formatCode>0.00</c:formatCode>
                <c:ptCount val="23"/>
                <c:pt idx="0">
                  <c:v>1293.059898</c:v>
                </c:pt>
                <c:pt idx="1">
                  <c:v>2398.0201769999999</c:v>
                </c:pt>
                <c:pt idx="2">
                  <c:v>2211.258315</c:v>
                </c:pt>
                <c:pt idx="3">
                  <c:v>2287.6598770000001</c:v>
                </c:pt>
                <c:pt idx="4">
                  <c:v>2815.3656329999999</c:v>
                </c:pt>
                <c:pt idx="5">
                  <c:v>4102.9757280000003</c:v>
                </c:pt>
                <c:pt idx="6">
                  <c:v>6346.5698689999999</c:v>
                </c:pt>
                <c:pt idx="7">
                  <c:v>5280.13634</c:v>
                </c:pt>
                <c:pt idx="8">
                  <c:v>5693.5335709999999</c:v>
                </c:pt>
                <c:pt idx="9">
                  <c:v>8561.8657719999992</c:v>
                </c:pt>
                <c:pt idx="10">
                  <c:v>12954.236418</c:v>
                </c:pt>
                <c:pt idx="11">
                  <c:v>15152.930939</c:v>
                </c:pt>
                <c:pt idx="12">
                  <c:v>13029.906658</c:v>
                </c:pt>
                <c:pt idx="13">
                  <c:v>12013.620612000001</c:v>
                </c:pt>
                <c:pt idx="14">
                  <c:v>9615.9854180000002</c:v>
                </c:pt>
                <c:pt idx="15">
                  <c:v>7781.1122009999999</c:v>
                </c:pt>
                <c:pt idx="16">
                  <c:v>10584.675411</c:v>
                </c:pt>
                <c:pt idx="17">
                  <c:v>11566.378449</c:v>
                </c:pt>
                <c:pt idx="18">
                  <c:v>6671.7711509999999</c:v>
                </c:pt>
                <c:pt idx="19">
                  <c:v>5340.4065170000003</c:v>
                </c:pt>
                <c:pt idx="20">
                  <c:v>8887.1591740000003</c:v>
                </c:pt>
                <c:pt idx="21">
                  <c:v>9375.3182959999995</c:v>
                </c:pt>
                <c:pt idx="22" formatCode="General">
                  <c:v>11239.959640999999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2-4C52-B51D-61090CA99037}"/>
            </c:ext>
          </c:extLst>
        </c:ser>
        <c:ser>
          <c:idx val="1"/>
          <c:order val="1"/>
          <c:tx>
            <c:strRef>
              <c:f>'Sugars &amp; Confectionery'!$B$5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'Sugars &amp; Confectionery'!$C$3:$Y$3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'Sugars &amp; Confectionery'!$C$5:$Y$5</c:f>
              <c:numCache>
                <c:formatCode>0.00</c:formatCode>
                <c:ptCount val="23"/>
                <c:pt idx="0">
                  <c:v>77.325935000000001</c:v>
                </c:pt>
                <c:pt idx="1">
                  <c:v>357.89165300000002</c:v>
                </c:pt>
                <c:pt idx="2">
                  <c:v>311.803718</c:v>
                </c:pt>
                <c:pt idx="3">
                  <c:v>413.76137799999998</c:v>
                </c:pt>
                <c:pt idx="4">
                  <c:v>74.750057999999996</c:v>
                </c:pt>
                <c:pt idx="5">
                  <c:v>77.661962000000003</c:v>
                </c:pt>
                <c:pt idx="6">
                  <c:v>680.05265699999995</c:v>
                </c:pt>
                <c:pt idx="7">
                  <c:v>1071.3220779999999</c:v>
                </c:pt>
                <c:pt idx="8">
                  <c:v>1556.2950599999999</c:v>
                </c:pt>
                <c:pt idx="9">
                  <c:v>95.903026999999994</c:v>
                </c:pt>
                <c:pt idx="10">
                  <c:v>1039.8574719999999</c:v>
                </c:pt>
                <c:pt idx="11">
                  <c:v>2075.112603</c:v>
                </c:pt>
                <c:pt idx="12">
                  <c:v>2185.227922</c:v>
                </c:pt>
                <c:pt idx="13">
                  <c:v>1161.674802</c:v>
                </c:pt>
                <c:pt idx="14">
                  <c:v>1306.1979060000001</c:v>
                </c:pt>
                <c:pt idx="15">
                  <c:v>1405.1867970000001</c:v>
                </c:pt>
                <c:pt idx="16">
                  <c:v>1695.887528</c:v>
                </c:pt>
                <c:pt idx="17">
                  <c:v>1168.884008</c:v>
                </c:pt>
                <c:pt idx="18">
                  <c:v>1174.5621719999999</c:v>
                </c:pt>
                <c:pt idx="19">
                  <c:v>1973.2211440000001</c:v>
                </c:pt>
                <c:pt idx="20">
                  <c:v>2763.9375190000001</c:v>
                </c:pt>
                <c:pt idx="21">
                  <c:v>4310.2322094309993</c:v>
                </c:pt>
                <c:pt idx="22" formatCode="General">
                  <c:v>6327.1129468110003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2-4C52-B51D-61090CA99037}"/>
            </c:ext>
          </c:extLst>
        </c:ser>
        <c:ser>
          <c:idx val="2"/>
          <c:order val="2"/>
          <c:tx>
            <c:strRef>
              <c:f>'Sugars &amp; Confectionery'!$B$6</c:f>
              <c:strCache>
                <c:ptCount val="1"/>
                <c:pt idx="0">
                  <c:v>EU extra-trade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'Sugars &amp; Confectionery'!$C$3:$Y$3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'Sugars &amp; Confectionery'!$C$6:$Y$6</c:f>
              <c:numCache>
                <c:formatCode>0.00</c:formatCode>
                <c:ptCount val="23"/>
                <c:pt idx="0">
                  <c:v>2212.4813559999998</c:v>
                </c:pt>
                <c:pt idx="1">
                  <c:v>2471.8046030000005</c:v>
                </c:pt>
                <c:pt idx="2">
                  <c:v>2208.4327580000004</c:v>
                </c:pt>
                <c:pt idx="3">
                  <c:v>2509.1854489999996</c:v>
                </c:pt>
                <c:pt idx="4">
                  <c:v>2330.3764309999997</c:v>
                </c:pt>
                <c:pt idx="5">
                  <c:v>3175.9229470000009</c:v>
                </c:pt>
                <c:pt idx="6">
                  <c:v>4068.4759839999997</c:v>
                </c:pt>
                <c:pt idx="7">
                  <c:v>2848.919523999999</c:v>
                </c:pt>
                <c:pt idx="8">
                  <c:v>2777.9388770000005</c:v>
                </c:pt>
                <c:pt idx="9">
                  <c:v>2660.6951309999995</c:v>
                </c:pt>
                <c:pt idx="10">
                  <c:v>3029.9087119999995</c:v>
                </c:pt>
                <c:pt idx="11">
                  <c:v>3172.3712219999998</c:v>
                </c:pt>
                <c:pt idx="12">
                  <c:v>3608.2695320000003</c:v>
                </c:pt>
                <c:pt idx="13">
                  <c:v>3520.2469550000005</c:v>
                </c:pt>
                <c:pt idx="14">
                  <c:v>3598.6756929999992</c:v>
                </c:pt>
                <c:pt idx="15">
                  <c:v>3051.5009230000005</c:v>
                </c:pt>
                <c:pt idx="16">
                  <c:v>3305.4457110000012</c:v>
                </c:pt>
                <c:pt idx="17">
                  <c:v>3935.4925399999993</c:v>
                </c:pt>
                <c:pt idx="18">
                  <c:v>4300.104761999999</c:v>
                </c:pt>
                <c:pt idx="19">
                  <c:v>3647.606702</c:v>
                </c:pt>
                <c:pt idx="20">
                  <c:v>3664.5471960000004</c:v>
                </c:pt>
                <c:pt idx="21">
                  <c:v>4218.3715155290001</c:v>
                </c:pt>
                <c:pt idx="22" formatCode="General">
                  <c:v>4550.9381091810001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12-4C52-B51D-61090CA99037}"/>
            </c:ext>
          </c:extLst>
        </c:ser>
        <c:ser>
          <c:idx val="3"/>
          <c:order val="3"/>
          <c:tx>
            <c:strRef>
              <c:f>'Sugars &amp; Confectionery'!$B$7</c:f>
              <c:strCache>
                <c:ptCount val="1"/>
                <c:pt idx="0">
                  <c:v>Thailand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'Sugars &amp; Confectionery'!$C$3:$Y$3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'Sugars &amp; Confectionery'!$C$7:$Y$7</c:f>
              <c:numCache>
                <c:formatCode>0.00</c:formatCode>
                <c:ptCount val="23"/>
                <c:pt idx="0">
                  <c:v>722.480008</c:v>
                </c:pt>
                <c:pt idx="1">
                  <c:v>797.72706200000005</c:v>
                </c:pt>
                <c:pt idx="2">
                  <c:v>801.89560800000004</c:v>
                </c:pt>
                <c:pt idx="3">
                  <c:v>1051.2427560000001</c:v>
                </c:pt>
                <c:pt idx="4">
                  <c:v>937.36392999999998</c:v>
                </c:pt>
                <c:pt idx="5">
                  <c:v>863.84219599999994</c:v>
                </c:pt>
                <c:pt idx="6">
                  <c:v>873.84179200000005</c:v>
                </c:pt>
                <c:pt idx="7">
                  <c:v>1403.518</c:v>
                </c:pt>
                <c:pt idx="8">
                  <c:v>1645.4215690000001</c:v>
                </c:pt>
                <c:pt idx="9">
                  <c:v>2012.5972750000001</c:v>
                </c:pt>
                <c:pt idx="10">
                  <c:v>2373.0678910000001</c:v>
                </c:pt>
                <c:pt idx="11">
                  <c:v>3883.8216299999999</c:v>
                </c:pt>
                <c:pt idx="12">
                  <c:v>4273.4178430000002</c:v>
                </c:pt>
                <c:pt idx="13">
                  <c:v>3151.7924480000001</c:v>
                </c:pt>
                <c:pt idx="14">
                  <c:v>2971.493438</c:v>
                </c:pt>
                <c:pt idx="15">
                  <c:v>2921.2367819999999</c:v>
                </c:pt>
                <c:pt idx="16">
                  <c:v>2717.866888</c:v>
                </c:pt>
                <c:pt idx="17">
                  <c:v>3005.8855429999999</c:v>
                </c:pt>
                <c:pt idx="18">
                  <c:v>3033.7173109999999</c:v>
                </c:pt>
                <c:pt idx="19">
                  <c:v>3359.4380379999998</c:v>
                </c:pt>
                <c:pt idx="20">
                  <c:v>2235.5654909999998</c:v>
                </c:pt>
                <c:pt idx="21">
                  <c:v>1993.74581904</c:v>
                </c:pt>
                <c:pt idx="22" formatCode="General">
                  <c:v>3729.2685499459999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12-4C52-B51D-61090CA99037}"/>
            </c:ext>
          </c:extLst>
        </c:ser>
        <c:ser>
          <c:idx val="4"/>
          <c:order val="4"/>
          <c:tx>
            <c:strRef>
              <c:f>'Sugars &amp; Confectionery'!$B$8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'Sugars &amp; Confectionery'!$C$3:$Y$3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'Sugars &amp; Confectionery'!$C$8:$Y$8</c:f>
              <c:numCache>
                <c:formatCode>0.00</c:formatCode>
                <c:ptCount val="23"/>
                <c:pt idx="0">
                  <c:v>172.888676</c:v>
                </c:pt>
                <c:pt idx="1">
                  <c:v>155.578272</c:v>
                </c:pt>
                <c:pt idx="2">
                  <c:v>226.96670900000001</c:v>
                </c:pt>
                <c:pt idx="3">
                  <c:v>196.37673899999999</c:v>
                </c:pt>
                <c:pt idx="4">
                  <c:v>252.22915699999999</c:v>
                </c:pt>
                <c:pt idx="5">
                  <c:v>417.51171599999998</c:v>
                </c:pt>
                <c:pt idx="6">
                  <c:v>462.42010499999998</c:v>
                </c:pt>
                <c:pt idx="7">
                  <c:v>565.77186300000005</c:v>
                </c:pt>
                <c:pt idx="8">
                  <c:v>676.69282399999997</c:v>
                </c:pt>
                <c:pt idx="9">
                  <c:v>771.24268199999995</c:v>
                </c:pt>
                <c:pt idx="10">
                  <c:v>1059.7186939999999</c:v>
                </c:pt>
                <c:pt idx="11">
                  <c:v>1289.9564089999999</c:v>
                </c:pt>
                <c:pt idx="12">
                  <c:v>1265.263672</c:v>
                </c:pt>
                <c:pt idx="13">
                  <c:v>1451.714616</c:v>
                </c:pt>
                <c:pt idx="14">
                  <c:v>1540.3547140000001</c:v>
                </c:pt>
                <c:pt idx="15">
                  <c:v>1562.4899270000001</c:v>
                </c:pt>
                <c:pt idx="16">
                  <c:v>1706.7424410000001</c:v>
                </c:pt>
                <c:pt idx="17">
                  <c:v>1759.253995</c:v>
                </c:pt>
                <c:pt idx="18">
                  <c:v>1828.874644</c:v>
                </c:pt>
                <c:pt idx="19">
                  <c:v>1861.349228</c:v>
                </c:pt>
                <c:pt idx="20">
                  <c:v>1702.783574</c:v>
                </c:pt>
                <c:pt idx="21">
                  <c:v>1931.0207800000001</c:v>
                </c:pt>
                <c:pt idx="22" formatCode="General">
                  <c:v>2560.2175419999999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12-4C52-B51D-61090CA99037}"/>
            </c:ext>
          </c:extLst>
        </c:ser>
        <c:ser>
          <c:idx val="5"/>
          <c:order val="5"/>
          <c:tx>
            <c:strRef>
              <c:f>'Sugars &amp; Confectionery'!$B$9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'Sugars &amp; Confectionery'!$C$3:$Y$3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'Sugars &amp; Confectionery'!$C$9:$Y$9</c:f>
              <c:numCache>
                <c:formatCode>0.00</c:formatCode>
                <c:ptCount val="23"/>
                <c:pt idx="0">
                  <c:v>5982.9436620000042</c:v>
                </c:pt>
                <c:pt idx="1">
                  <c:v>6694.3142880000014</c:v>
                </c:pt>
                <c:pt idx="2">
                  <c:v>6482.0034679999926</c:v>
                </c:pt>
                <c:pt idx="3">
                  <c:v>7064.6550609999967</c:v>
                </c:pt>
                <c:pt idx="4">
                  <c:v>7908.6970009999914</c:v>
                </c:pt>
                <c:pt idx="5">
                  <c:v>8750.1347960000021</c:v>
                </c:pt>
                <c:pt idx="6">
                  <c:v>10350.985126999991</c:v>
                </c:pt>
                <c:pt idx="7">
                  <c:v>10698.189770999996</c:v>
                </c:pt>
                <c:pt idx="8">
                  <c:v>11283.339171000011</c:v>
                </c:pt>
                <c:pt idx="9">
                  <c:v>12195.065011999988</c:v>
                </c:pt>
                <c:pt idx="10">
                  <c:v>15340.104904000011</c:v>
                </c:pt>
                <c:pt idx="11">
                  <c:v>17533.784642999999</c:v>
                </c:pt>
                <c:pt idx="12">
                  <c:v>16955.95009999998</c:v>
                </c:pt>
                <c:pt idx="13">
                  <c:v>19421.003220999974</c:v>
                </c:pt>
                <c:pt idx="14">
                  <c:v>17628.007964999997</c:v>
                </c:pt>
                <c:pt idx="15">
                  <c:v>15659.525273999989</c:v>
                </c:pt>
                <c:pt idx="16">
                  <c:v>16914.930096</c:v>
                </c:pt>
                <c:pt idx="17">
                  <c:v>18295.32691799997</c:v>
                </c:pt>
                <c:pt idx="18">
                  <c:v>16576.131194000023</c:v>
                </c:pt>
                <c:pt idx="19">
                  <c:v>15329.052637000004</c:v>
                </c:pt>
                <c:pt idx="20">
                  <c:v>15334.038772999993</c:v>
                </c:pt>
                <c:pt idx="21">
                  <c:v>16856.024244021002</c:v>
                </c:pt>
                <c:pt idx="22" formatCode="General">
                  <c:v>16857.008865280008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12-4C52-B51D-61090CA99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2819416"/>
        <c:axId val="802817448"/>
      </c:barChart>
      <c:catAx>
        <c:axId val="802819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817448"/>
        <c:crosses val="autoZero"/>
        <c:auto val="1"/>
        <c:lblAlgn val="ctr"/>
        <c:lblOffset val="100"/>
        <c:noMultiLvlLbl val="0"/>
      </c:catAx>
      <c:valAx>
        <c:axId val="80281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81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Beverages &amp; Tobacco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'Beverages &amp; Tobacco'!$B$4</c:f>
              <c:strCache>
                <c:ptCount val="1"/>
                <c:pt idx="0">
                  <c:v>EU extra-trade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'Beverages &amp; Tobacco'!$C$3:$Y$3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 formatCode="0">
                  <c:v>2022</c:v>
                </c:pt>
              </c:numCache>
            </c:numRef>
          </c:cat>
          <c:val>
            <c:numRef>
              <c:f>'Beverages &amp; Tobacco'!$C$4:$Y$4</c:f>
              <c:numCache>
                <c:formatCode>0.00</c:formatCode>
                <c:ptCount val="23"/>
                <c:pt idx="0">
                  <c:v>13689.700606999999</c:v>
                </c:pt>
                <c:pt idx="1">
                  <c:v>14018.133209</c:v>
                </c:pt>
                <c:pt idx="2">
                  <c:v>15929.810904000002</c:v>
                </c:pt>
                <c:pt idx="3">
                  <c:v>19151.135924999999</c:v>
                </c:pt>
                <c:pt idx="4">
                  <c:v>20994.060446</c:v>
                </c:pt>
                <c:pt idx="5">
                  <c:v>22430.267542999998</c:v>
                </c:pt>
                <c:pt idx="6">
                  <c:v>27943.122400000004</c:v>
                </c:pt>
                <c:pt idx="7">
                  <c:v>32714.801717000002</c:v>
                </c:pt>
                <c:pt idx="8">
                  <c:v>35409.424247000003</c:v>
                </c:pt>
                <c:pt idx="9">
                  <c:v>30399.665868000004</c:v>
                </c:pt>
                <c:pt idx="10">
                  <c:v>31423.698247</c:v>
                </c:pt>
                <c:pt idx="11">
                  <c:v>37466.286109000001</c:v>
                </c:pt>
                <c:pt idx="12">
                  <c:v>38423.704977000001</c:v>
                </c:pt>
                <c:pt idx="13">
                  <c:v>40482.771343000008</c:v>
                </c:pt>
                <c:pt idx="14">
                  <c:v>40278.081654999994</c:v>
                </c:pt>
                <c:pt idx="15">
                  <c:v>35887.126641999996</c:v>
                </c:pt>
                <c:pt idx="16">
                  <c:v>36822.637189999994</c:v>
                </c:pt>
                <c:pt idx="17">
                  <c:v>40188.464494000007</c:v>
                </c:pt>
                <c:pt idx="18">
                  <c:v>42760.660318000002</c:v>
                </c:pt>
                <c:pt idx="19">
                  <c:v>43323.576369999995</c:v>
                </c:pt>
                <c:pt idx="20">
                  <c:v>41490.250463000004</c:v>
                </c:pt>
                <c:pt idx="21">
                  <c:v>50845.089351848001</c:v>
                </c:pt>
                <c:pt idx="22">
                  <c:v>50803.482909988001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0-4081-A08C-27268C56B54A}"/>
            </c:ext>
          </c:extLst>
        </c:ser>
        <c:ser>
          <c:idx val="1"/>
          <c:order val="1"/>
          <c:tx>
            <c:strRef>
              <c:f>'Beverages &amp; Tobacco'!$B$5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'Beverages &amp; Tobacco'!$C$3:$Y$3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 formatCode="0">
                  <c:v>2022</c:v>
                </c:pt>
              </c:numCache>
            </c:numRef>
          </c:cat>
          <c:val>
            <c:numRef>
              <c:f>'Beverages &amp; Tobacco'!$C$5:$Y$5</c:f>
              <c:numCache>
                <c:formatCode>0.00</c:formatCode>
                <c:ptCount val="23"/>
                <c:pt idx="0">
                  <c:v>7713.288391</c:v>
                </c:pt>
                <c:pt idx="1">
                  <c:v>6540.5722239999996</c:v>
                </c:pt>
                <c:pt idx="2">
                  <c:v>5535.6089890000003</c:v>
                </c:pt>
                <c:pt idx="3">
                  <c:v>5651.702816</c:v>
                </c:pt>
                <c:pt idx="4">
                  <c:v>5607.2728459999998</c:v>
                </c:pt>
                <c:pt idx="5">
                  <c:v>5401.7901620000002</c:v>
                </c:pt>
                <c:pt idx="6">
                  <c:v>6086.6575759999996</c:v>
                </c:pt>
                <c:pt idx="7">
                  <c:v>6764.479789</c:v>
                </c:pt>
                <c:pt idx="8">
                  <c:v>6957.8394529999996</c:v>
                </c:pt>
                <c:pt idx="9">
                  <c:v>6307.0032719999999</c:v>
                </c:pt>
                <c:pt idx="10">
                  <c:v>7505.330672</c:v>
                </c:pt>
                <c:pt idx="11">
                  <c:v>10797.984489</c:v>
                </c:pt>
                <c:pt idx="12">
                  <c:v>9777.9129009999997</c:v>
                </c:pt>
                <c:pt idx="13">
                  <c:v>10061.761452999999</c:v>
                </c:pt>
                <c:pt idx="14">
                  <c:v>10547.403686</c:v>
                </c:pt>
                <c:pt idx="15">
                  <c:v>10679.449701</c:v>
                </c:pt>
                <c:pt idx="16">
                  <c:v>10949.510033</c:v>
                </c:pt>
                <c:pt idx="17">
                  <c:v>11397.062624</c:v>
                </c:pt>
                <c:pt idx="18">
                  <c:v>11893.894614999999</c:v>
                </c:pt>
                <c:pt idx="19">
                  <c:v>10860.230885000001</c:v>
                </c:pt>
                <c:pt idx="20">
                  <c:v>9664.8878820000009</c:v>
                </c:pt>
                <c:pt idx="21">
                  <c:v>10522.238959</c:v>
                </c:pt>
                <c:pt idx="22">
                  <c:v>12099.991250999999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0-4081-A08C-27268C56B54A}"/>
            </c:ext>
          </c:extLst>
        </c:ser>
        <c:ser>
          <c:idx val="2"/>
          <c:order val="2"/>
          <c:tx>
            <c:strRef>
              <c:f>'Beverages &amp; Tobacco'!$B$6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'Beverages &amp; Tobacco'!$C$3:$Y$3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 formatCode="0">
                  <c:v>2022</c:v>
                </c:pt>
              </c:numCache>
            </c:numRef>
          </c:cat>
          <c:val>
            <c:numRef>
              <c:f>'Beverages &amp; Tobacco'!$C$6:$Y$6</c:f>
              <c:numCache>
                <c:formatCode>0.00</c:formatCode>
                <c:ptCount val="23"/>
                <c:pt idx="0">
                  <c:v>1771.4383310000001</c:v>
                </c:pt>
                <c:pt idx="1">
                  <c:v>1815.073236</c:v>
                </c:pt>
                <c:pt idx="2">
                  <c:v>2079.6466970000001</c:v>
                </c:pt>
                <c:pt idx="3">
                  <c:v>2099.635925</c:v>
                </c:pt>
                <c:pt idx="4">
                  <c:v>2255.045376</c:v>
                </c:pt>
                <c:pt idx="5">
                  <c:v>2632.2511869999998</c:v>
                </c:pt>
                <c:pt idx="6">
                  <c:v>3191.338342</c:v>
                </c:pt>
                <c:pt idx="7">
                  <c:v>3497.7672550000002</c:v>
                </c:pt>
                <c:pt idx="8">
                  <c:v>3542.8276980000001</c:v>
                </c:pt>
                <c:pt idx="9">
                  <c:v>3330.5978700000001</c:v>
                </c:pt>
                <c:pt idx="10">
                  <c:v>3648.0391439999999</c:v>
                </c:pt>
                <c:pt idx="11">
                  <c:v>4025.8366980000001</c:v>
                </c:pt>
                <c:pt idx="12">
                  <c:v>4045.3797460000001</c:v>
                </c:pt>
                <c:pt idx="13">
                  <c:v>4440.8788130000003</c:v>
                </c:pt>
                <c:pt idx="14">
                  <c:v>4712.9444400000002</c:v>
                </c:pt>
                <c:pt idx="15">
                  <c:v>4775.9892360000003</c:v>
                </c:pt>
                <c:pt idx="16">
                  <c:v>5006.8916529999997</c:v>
                </c:pt>
                <c:pt idx="17">
                  <c:v>6352.6360850000001</c:v>
                </c:pt>
                <c:pt idx="18">
                  <c:v>7263.5282139999999</c:v>
                </c:pt>
                <c:pt idx="19">
                  <c:v>7947.4965810000003</c:v>
                </c:pt>
                <c:pt idx="20">
                  <c:v>8425.3586529999993</c:v>
                </c:pt>
                <c:pt idx="21">
                  <c:v>10047.697458000001</c:v>
                </c:pt>
                <c:pt idx="22">
                  <c:v>11673.71711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20-4081-A08C-27268C56B54A}"/>
            </c:ext>
          </c:extLst>
        </c:ser>
        <c:ser>
          <c:idx val="3"/>
          <c:order val="3"/>
          <c:tx>
            <c:strRef>
              <c:f>'Beverages &amp; Tobacco'!$B$7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'Beverages &amp; Tobacco'!$C$3:$Y$3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 formatCode="0">
                  <c:v>2022</c:v>
                </c:pt>
              </c:numCache>
            </c:numRef>
          </c:cat>
          <c:val>
            <c:numRef>
              <c:f>'Beverages &amp; Tobacco'!$C$7:$Y$7</c:f>
              <c:numCache>
                <c:formatCode>0.00</c:formatCode>
                <c:ptCount val="23"/>
                <c:pt idx="0">
                  <c:v>6483.3307180000002</c:v>
                </c:pt>
                <c:pt idx="1">
                  <c:v>6239.3601550000003</c:v>
                </c:pt>
                <c:pt idx="2">
                  <c:v>6611.2513639999997</c:v>
                </c:pt>
                <c:pt idx="3">
                  <c:v>7443.1243690000001</c:v>
                </c:pt>
                <c:pt idx="4">
                  <c:v>7727.9630649999999</c:v>
                </c:pt>
                <c:pt idx="5">
                  <c:v>7771.0045689999997</c:v>
                </c:pt>
                <c:pt idx="6">
                  <c:v>8334.5105280000007</c:v>
                </c:pt>
                <c:pt idx="7">
                  <c:v>9340.4313550000006</c:v>
                </c:pt>
                <c:pt idx="8">
                  <c:v>9613.2784190000002</c:v>
                </c:pt>
                <c:pt idx="9">
                  <c:v>8677.4726910000009</c:v>
                </c:pt>
                <c:pt idx="10">
                  <c:v>9554.1623689999997</c:v>
                </c:pt>
                <c:pt idx="11">
                  <c:v>11796.966214</c:v>
                </c:pt>
                <c:pt idx="12">
                  <c:v>11425.611561</c:v>
                </c:pt>
                <c:pt idx="13">
                  <c:v>11492.337422000001</c:v>
                </c:pt>
                <c:pt idx="14">
                  <c:v>11550.446367</c:v>
                </c:pt>
                <c:pt idx="15">
                  <c:v>10391.955155</c:v>
                </c:pt>
                <c:pt idx="16">
                  <c:v>9937.0799289999995</c:v>
                </c:pt>
                <c:pt idx="17">
                  <c:v>10083.466229</c:v>
                </c:pt>
                <c:pt idx="18">
                  <c:v>10711.603141</c:v>
                </c:pt>
                <c:pt idx="19">
                  <c:v>10433.568107999999</c:v>
                </c:pt>
                <c:pt idx="20">
                  <c:v>8485.892887</c:v>
                </c:pt>
                <c:pt idx="21">
                  <c:v>9876.8363378230006</c:v>
                </c:pt>
                <c:pt idx="22">
                  <c:v>11666.713785963899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20-4081-A08C-27268C56B54A}"/>
            </c:ext>
          </c:extLst>
        </c:ser>
        <c:ser>
          <c:idx val="4"/>
          <c:order val="4"/>
          <c:tx>
            <c:strRef>
              <c:f>'Beverages &amp; Tobacco'!$B$8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'Beverages &amp; Tobacco'!$C$3:$Y$3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 formatCode="0">
                  <c:v>2022</c:v>
                </c:pt>
              </c:numCache>
            </c:numRef>
          </c:cat>
          <c:val>
            <c:numRef>
              <c:f>'Beverages &amp; Tobacco'!$C$8:$Y$8</c:f>
              <c:numCache>
                <c:formatCode>0.00</c:formatCode>
                <c:ptCount val="23"/>
                <c:pt idx="0">
                  <c:v>930.19487500000002</c:v>
                </c:pt>
                <c:pt idx="1">
                  <c:v>1130.816325</c:v>
                </c:pt>
                <c:pt idx="2">
                  <c:v>1219.126698</c:v>
                </c:pt>
                <c:pt idx="3">
                  <c:v>1393.1599160000001</c:v>
                </c:pt>
                <c:pt idx="4">
                  <c:v>1613.1990499999999</c:v>
                </c:pt>
                <c:pt idx="5">
                  <c:v>1771.881774</c:v>
                </c:pt>
                <c:pt idx="6">
                  <c:v>2318.0425959999998</c:v>
                </c:pt>
                <c:pt idx="7">
                  <c:v>2813.1984910000001</c:v>
                </c:pt>
                <c:pt idx="8">
                  <c:v>2853.7944130000001</c:v>
                </c:pt>
                <c:pt idx="9">
                  <c:v>2463.4685370000002</c:v>
                </c:pt>
                <c:pt idx="10">
                  <c:v>2869.7711129999998</c:v>
                </c:pt>
                <c:pt idx="11">
                  <c:v>3539.0803540000002</c:v>
                </c:pt>
                <c:pt idx="12">
                  <c:v>3941.7968380000002</c:v>
                </c:pt>
                <c:pt idx="13">
                  <c:v>3691.7762889999999</c:v>
                </c:pt>
                <c:pt idx="14">
                  <c:v>3694.7553280000002</c:v>
                </c:pt>
                <c:pt idx="15">
                  <c:v>4026.5122609999999</c:v>
                </c:pt>
                <c:pt idx="16">
                  <c:v>4232.427549</c:v>
                </c:pt>
                <c:pt idx="17">
                  <c:v>4299.0462219999999</c:v>
                </c:pt>
                <c:pt idx="18">
                  <c:v>4496.4603399999996</c:v>
                </c:pt>
                <c:pt idx="19">
                  <c:v>4008.7636630000002</c:v>
                </c:pt>
                <c:pt idx="20">
                  <c:v>3321.297431</c:v>
                </c:pt>
                <c:pt idx="21">
                  <c:v>3393.9220129999999</c:v>
                </c:pt>
                <c:pt idx="22">
                  <c:v>10776.137819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20-4081-A08C-27268C56B54A}"/>
            </c:ext>
          </c:extLst>
        </c:ser>
        <c:ser>
          <c:idx val="5"/>
          <c:order val="5"/>
          <c:tx>
            <c:strRef>
              <c:f>'Beverages &amp; Tobacco'!$B$9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'Beverages &amp; Tobacco'!$C$3:$Y$3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 formatCode="0">
                  <c:v>2022</c:v>
                </c:pt>
              </c:numCache>
            </c:numRef>
          </c:cat>
          <c:val>
            <c:numRef>
              <c:f>'Beverages &amp; Tobacco'!$C$9:$Y$9</c:f>
              <c:numCache>
                <c:formatCode>0.00</c:formatCode>
                <c:ptCount val="23"/>
                <c:pt idx="0">
                  <c:v>15085.419153999974</c:v>
                </c:pt>
                <c:pt idx="1">
                  <c:v>16185.811095000012</c:v>
                </c:pt>
                <c:pt idx="2">
                  <c:v>16756.852388999996</c:v>
                </c:pt>
                <c:pt idx="3">
                  <c:v>18554.967886999977</c:v>
                </c:pt>
                <c:pt idx="4">
                  <c:v>22062.426718999981</c:v>
                </c:pt>
                <c:pt idx="5">
                  <c:v>24401.887072000027</c:v>
                </c:pt>
                <c:pt idx="6">
                  <c:v>28341.972067999959</c:v>
                </c:pt>
                <c:pt idx="7">
                  <c:v>33587.983285000031</c:v>
                </c:pt>
                <c:pt idx="8">
                  <c:v>40168.898835999993</c:v>
                </c:pt>
                <c:pt idx="9">
                  <c:v>37473.792546000011</c:v>
                </c:pt>
                <c:pt idx="10">
                  <c:v>40531.159366999986</c:v>
                </c:pt>
                <c:pt idx="11">
                  <c:v>46807.60124300007</c:v>
                </c:pt>
                <c:pt idx="12">
                  <c:v>53413.751537999968</c:v>
                </c:pt>
                <c:pt idx="13">
                  <c:v>54715.353857000038</c:v>
                </c:pt>
                <c:pt idx="14">
                  <c:v>52836.25757200006</c:v>
                </c:pt>
                <c:pt idx="15">
                  <c:v>51766.081280000042</c:v>
                </c:pt>
                <c:pt idx="16">
                  <c:v>51863.14052500001</c:v>
                </c:pt>
                <c:pt idx="17">
                  <c:v>53345.417084999979</c:v>
                </c:pt>
                <c:pt idx="18">
                  <c:v>58987.184885000039</c:v>
                </c:pt>
                <c:pt idx="19">
                  <c:v>59131.361014000009</c:v>
                </c:pt>
                <c:pt idx="20">
                  <c:v>53387.622290999963</c:v>
                </c:pt>
                <c:pt idx="21">
                  <c:v>58804.745652316866</c:v>
                </c:pt>
                <c:pt idx="22">
                  <c:v>60031.525333547979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20-4081-A08C-27268C56B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926752"/>
        <c:axId val="1166928064"/>
      </c:barChart>
      <c:catAx>
        <c:axId val="116692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928064"/>
        <c:crosses val="autoZero"/>
        <c:auto val="1"/>
        <c:lblAlgn val="ctr"/>
        <c:lblOffset val="100"/>
        <c:noMultiLvlLbl val="0"/>
      </c:catAx>
      <c:valAx>
        <c:axId val="116692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92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Exports - Cotton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Cotton!$B$4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Cotton!$C$3:$Y$3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Cotton!$C$4:$Y$4</c:f>
              <c:numCache>
                <c:formatCode>0.00</c:formatCode>
                <c:ptCount val="23"/>
                <c:pt idx="0">
                  <c:v>1948.5093010000001</c:v>
                </c:pt>
                <c:pt idx="1">
                  <c:v>2206.735651</c:v>
                </c:pt>
                <c:pt idx="2">
                  <c:v>2093.3301280000001</c:v>
                </c:pt>
                <c:pt idx="3">
                  <c:v>3427.6157950000002</c:v>
                </c:pt>
                <c:pt idx="4">
                  <c:v>4334.1408719999999</c:v>
                </c:pt>
                <c:pt idx="5">
                  <c:v>4019.4525490000001</c:v>
                </c:pt>
                <c:pt idx="6">
                  <c:v>4641.1219739999997</c:v>
                </c:pt>
                <c:pt idx="7">
                  <c:v>4722.8929779999999</c:v>
                </c:pt>
                <c:pt idx="8">
                  <c:v>4943.9057439999997</c:v>
                </c:pt>
                <c:pt idx="9">
                  <c:v>3478.781403</c:v>
                </c:pt>
                <c:pt idx="10">
                  <c:v>5816.6288029999996</c:v>
                </c:pt>
                <c:pt idx="11">
                  <c:v>8466.0085409999992</c:v>
                </c:pt>
                <c:pt idx="12">
                  <c:v>6312.4867910000003</c:v>
                </c:pt>
                <c:pt idx="13">
                  <c:v>5699.6870259999996</c:v>
                </c:pt>
                <c:pt idx="14">
                  <c:v>4501.5843510000004</c:v>
                </c:pt>
                <c:pt idx="15">
                  <c:v>3983.2579270000001</c:v>
                </c:pt>
                <c:pt idx="16">
                  <c:v>4023.5104550000001</c:v>
                </c:pt>
                <c:pt idx="17">
                  <c:v>5885.9036100000003</c:v>
                </c:pt>
                <c:pt idx="18">
                  <c:v>6614.2672409999996</c:v>
                </c:pt>
                <c:pt idx="19">
                  <c:v>6214.2137190000003</c:v>
                </c:pt>
                <c:pt idx="20">
                  <c:v>6020.9965759999995</c:v>
                </c:pt>
                <c:pt idx="21">
                  <c:v>5757.7256129999996</c:v>
                </c:pt>
                <c:pt idx="22">
                  <c:v>9091.6453380000003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3-42F2-8AE0-0EB96F04737B}"/>
            </c:ext>
          </c:extLst>
        </c:ser>
        <c:ser>
          <c:idx val="1"/>
          <c:order val="1"/>
          <c:tx>
            <c:strRef>
              <c:f>Cotton!$B$5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Cotton!$C$3:$Y$3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Cotton!$C$5:$Y$5</c:f>
              <c:numCache>
                <c:formatCode>0.00</c:formatCode>
                <c:ptCount val="23"/>
                <c:pt idx="0">
                  <c:v>32.521512000000001</c:v>
                </c:pt>
                <c:pt idx="1">
                  <c:v>155.10206500000001</c:v>
                </c:pt>
                <c:pt idx="2">
                  <c:v>94.248581999999999</c:v>
                </c:pt>
                <c:pt idx="3">
                  <c:v>189.54476199999999</c:v>
                </c:pt>
                <c:pt idx="4">
                  <c:v>407.00537800000001</c:v>
                </c:pt>
                <c:pt idx="5">
                  <c:v>453.22480100000001</c:v>
                </c:pt>
                <c:pt idx="6">
                  <c:v>342.393078</c:v>
                </c:pt>
                <c:pt idx="7">
                  <c:v>509.93524500000001</c:v>
                </c:pt>
                <c:pt idx="8">
                  <c:v>700.52929300000005</c:v>
                </c:pt>
                <c:pt idx="9">
                  <c:v>690.25172899999995</c:v>
                </c:pt>
                <c:pt idx="10">
                  <c:v>821.96778200000006</c:v>
                </c:pt>
                <c:pt idx="11">
                  <c:v>1588.4661699999999</c:v>
                </c:pt>
                <c:pt idx="12">
                  <c:v>2104.8936130000002</c:v>
                </c:pt>
                <c:pt idx="13">
                  <c:v>1106.8025090000001</c:v>
                </c:pt>
                <c:pt idx="14">
                  <c:v>1359.8268889999999</c:v>
                </c:pt>
                <c:pt idx="15">
                  <c:v>1290.160785</c:v>
                </c:pt>
                <c:pt idx="16">
                  <c:v>1216.0388290000001</c:v>
                </c:pt>
                <c:pt idx="17">
                  <c:v>1358.867831</c:v>
                </c:pt>
                <c:pt idx="18">
                  <c:v>1689.2543889999999</c:v>
                </c:pt>
                <c:pt idx="19">
                  <c:v>2641.5396909999999</c:v>
                </c:pt>
                <c:pt idx="20">
                  <c:v>3237.3311659999999</c:v>
                </c:pt>
                <c:pt idx="21">
                  <c:v>3413.8068250000001</c:v>
                </c:pt>
                <c:pt idx="22">
                  <c:v>3689.8168409999998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03-42F2-8AE0-0EB96F04737B}"/>
            </c:ext>
          </c:extLst>
        </c:ser>
        <c:ser>
          <c:idx val="2"/>
          <c:order val="2"/>
          <c:tx>
            <c:strRef>
              <c:f>Cotton!$B$6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Cotton!$C$3:$Y$3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Cotton!$C$6:$Y$6</c:f>
              <c:numCache>
                <c:formatCode>0.00</c:formatCode>
                <c:ptCount val="23"/>
                <c:pt idx="0">
                  <c:v>887.52166099999999</c:v>
                </c:pt>
                <c:pt idx="1">
                  <c:v>1031.1526040000001</c:v>
                </c:pt>
                <c:pt idx="2">
                  <c:v>680.91754700000001</c:v>
                </c:pt>
                <c:pt idx="3">
                  <c:v>595.33389099999999</c:v>
                </c:pt>
                <c:pt idx="4">
                  <c:v>713.23779000000002</c:v>
                </c:pt>
                <c:pt idx="5">
                  <c:v>770.00027499999999</c:v>
                </c:pt>
                <c:pt idx="6">
                  <c:v>764.54464399999995</c:v>
                </c:pt>
                <c:pt idx="7">
                  <c:v>467.53953200000001</c:v>
                </c:pt>
                <c:pt idx="8">
                  <c:v>377.95628399999998</c:v>
                </c:pt>
                <c:pt idx="9">
                  <c:v>422.07107600000001</c:v>
                </c:pt>
                <c:pt idx="10">
                  <c:v>958.39536799999996</c:v>
                </c:pt>
                <c:pt idx="11">
                  <c:v>2621.1060229999998</c:v>
                </c:pt>
                <c:pt idx="12">
                  <c:v>2718.636853</c:v>
                </c:pt>
                <c:pt idx="13">
                  <c:v>2512.3209240000001</c:v>
                </c:pt>
                <c:pt idx="14">
                  <c:v>1812.2640060000001</c:v>
                </c:pt>
                <c:pt idx="15">
                  <c:v>813.86479699999995</c:v>
                </c:pt>
                <c:pt idx="16">
                  <c:v>1207.6188360000001</c:v>
                </c:pt>
                <c:pt idx="17">
                  <c:v>1619.4789330000001</c:v>
                </c:pt>
                <c:pt idx="18">
                  <c:v>978.88208299999997</c:v>
                </c:pt>
                <c:pt idx="19">
                  <c:v>1087.59337</c:v>
                </c:pt>
                <c:pt idx="20">
                  <c:v>308.68016</c:v>
                </c:pt>
                <c:pt idx="21">
                  <c:v>1439.7132745850001</c:v>
                </c:pt>
                <c:pt idx="22">
                  <c:v>3023.166596387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03-42F2-8AE0-0EB96F04737B}"/>
            </c:ext>
          </c:extLst>
        </c:ser>
        <c:ser>
          <c:idx val="3"/>
          <c:order val="3"/>
          <c:tx>
            <c:strRef>
              <c:f>Cotton!$B$7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Cotton!$C$3:$Y$3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Cotton!$C$7:$Y$7</c:f>
              <c:numCache>
                <c:formatCode>0.00</c:formatCode>
                <c:ptCount val="23"/>
                <c:pt idx="0">
                  <c:v>44.582352999999998</c:v>
                </c:pt>
                <c:pt idx="1">
                  <c:v>11.880262999999999</c:v>
                </c:pt>
                <c:pt idx="2">
                  <c:v>9.3320399999999992</c:v>
                </c:pt>
                <c:pt idx="3">
                  <c:v>59.404704000000002</c:v>
                </c:pt>
                <c:pt idx="4">
                  <c:v>209.566047</c:v>
                </c:pt>
                <c:pt idx="5">
                  <c:v>334.79936400000003</c:v>
                </c:pt>
                <c:pt idx="6">
                  <c:v>992.93903899999998</c:v>
                </c:pt>
                <c:pt idx="7">
                  <c:v>1657.0119279999999</c:v>
                </c:pt>
                <c:pt idx="8">
                  <c:v>1656.6243019999999</c:v>
                </c:pt>
                <c:pt idx="9">
                  <c:v>1023.2610969999999</c:v>
                </c:pt>
                <c:pt idx="10">
                  <c:v>3019.3541570000002</c:v>
                </c:pt>
                <c:pt idx="11">
                  <c:v>3456.2529140000001</c:v>
                </c:pt>
                <c:pt idx="12">
                  <c:v>3730.9253749999998</c:v>
                </c:pt>
                <c:pt idx="13">
                  <c:v>4635.1434650000001</c:v>
                </c:pt>
                <c:pt idx="14">
                  <c:v>2880.6771229999999</c:v>
                </c:pt>
                <c:pt idx="15">
                  <c:v>1905.7406639999999</c:v>
                </c:pt>
                <c:pt idx="16">
                  <c:v>1413.5743179999999</c:v>
                </c:pt>
                <c:pt idx="17">
                  <c:v>1803.9329230000001</c:v>
                </c:pt>
                <c:pt idx="18">
                  <c:v>2319.2940319999998</c:v>
                </c:pt>
                <c:pt idx="19">
                  <c:v>1130.735473</c:v>
                </c:pt>
                <c:pt idx="20">
                  <c:v>1549.579958</c:v>
                </c:pt>
                <c:pt idx="21">
                  <c:v>2833.953906751</c:v>
                </c:pt>
                <c:pt idx="22">
                  <c:v>1319.5609814000002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03-42F2-8AE0-0EB96F04737B}"/>
            </c:ext>
          </c:extLst>
        </c:ser>
        <c:ser>
          <c:idx val="4"/>
          <c:order val="4"/>
          <c:tx>
            <c:strRef>
              <c:f>Cotton!$B$8</c:f>
              <c:strCache>
                <c:ptCount val="1"/>
                <c:pt idx="0">
                  <c:v>EU extra-trade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Cotton!$C$3:$Y$3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Cotton!$C$8:$Y$8</c:f>
              <c:numCache>
                <c:formatCode>0.00</c:formatCode>
                <c:ptCount val="23"/>
                <c:pt idx="0">
                  <c:v>255.05933499999992</c:v>
                </c:pt>
                <c:pt idx="1">
                  <c:v>228.20873499999999</c:v>
                </c:pt>
                <c:pt idx="2">
                  <c:v>194.86186599999999</c:v>
                </c:pt>
                <c:pt idx="3">
                  <c:v>332.67083099999996</c:v>
                </c:pt>
                <c:pt idx="4">
                  <c:v>389.73171000000002</c:v>
                </c:pt>
                <c:pt idx="5">
                  <c:v>354.75053999999994</c:v>
                </c:pt>
                <c:pt idx="6">
                  <c:v>430.61918300000002</c:v>
                </c:pt>
                <c:pt idx="7">
                  <c:v>261.584157</c:v>
                </c:pt>
                <c:pt idx="8">
                  <c:v>371.90865000000008</c:v>
                </c:pt>
                <c:pt idx="9">
                  <c:v>430.45587999999998</c:v>
                </c:pt>
                <c:pt idx="10">
                  <c:v>567.30313100000001</c:v>
                </c:pt>
                <c:pt idx="11">
                  <c:v>459.218594</c:v>
                </c:pt>
                <c:pt idx="12">
                  <c:v>670.09342500000002</c:v>
                </c:pt>
                <c:pt idx="13">
                  <c:v>589.72952799999996</c:v>
                </c:pt>
                <c:pt idx="14">
                  <c:v>547.24195600000007</c:v>
                </c:pt>
                <c:pt idx="15">
                  <c:v>411.38317299999994</c:v>
                </c:pt>
                <c:pt idx="16">
                  <c:v>476.59577300000001</c:v>
                </c:pt>
                <c:pt idx="17">
                  <c:v>479.48259900000005</c:v>
                </c:pt>
                <c:pt idx="18">
                  <c:v>471.76874199999997</c:v>
                </c:pt>
                <c:pt idx="19">
                  <c:v>739.50702200000001</c:v>
                </c:pt>
                <c:pt idx="20">
                  <c:v>539.47661300000004</c:v>
                </c:pt>
                <c:pt idx="21">
                  <c:v>952.65073714900007</c:v>
                </c:pt>
                <c:pt idx="22">
                  <c:v>742.12821047800003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03-42F2-8AE0-0EB96F04737B}"/>
            </c:ext>
          </c:extLst>
        </c:ser>
        <c:ser>
          <c:idx val="5"/>
          <c:order val="5"/>
          <c:tx>
            <c:strRef>
              <c:f>Cotton!$B$9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Cotton!$C$3:$Y$3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Cotton!$C$9:$Y$9</c:f>
              <c:numCache>
                <c:formatCode>0.00</c:formatCode>
                <c:ptCount val="23"/>
                <c:pt idx="0">
                  <c:v>2149.3863079999992</c:v>
                </c:pt>
                <c:pt idx="1">
                  <c:v>2237.3723839999998</c:v>
                </c:pt>
                <c:pt idx="2">
                  <c:v>2333.4773989999994</c:v>
                </c:pt>
                <c:pt idx="3">
                  <c:v>3003.0274920000002</c:v>
                </c:pt>
                <c:pt idx="4">
                  <c:v>3590.6128599999988</c:v>
                </c:pt>
                <c:pt idx="5">
                  <c:v>2509.9829870000003</c:v>
                </c:pt>
                <c:pt idx="6">
                  <c:v>2347.1524210000007</c:v>
                </c:pt>
                <c:pt idx="7">
                  <c:v>2441.7215629999996</c:v>
                </c:pt>
                <c:pt idx="8">
                  <c:v>2382.9024339999983</c:v>
                </c:pt>
                <c:pt idx="9">
                  <c:v>2033.0327680000009</c:v>
                </c:pt>
                <c:pt idx="10">
                  <c:v>2984.2517289999992</c:v>
                </c:pt>
                <c:pt idx="11">
                  <c:v>3868.2864470000004</c:v>
                </c:pt>
                <c:pt idx="12">
                  <c:v>4615.5035940000007</c:v>
                </c:pt>
                <c:pt idx="13">
                  <c:v>3568.2896769999998</c:v>
                </c:pt>
                <c:pt idx="14">
                  <c:v>3121.9465459999992</c:v>
                </c:pt>
                <c:pt idx="15">
                  <c:v>2247.626917999999</c:v>
                </c:pt>
                <c:pt idx="16">
                  <c:v>2664.4323590000022</c:v>
                </c:pt>
                <c:pt idx="17">
                  <c:v>3302.6537529999991</c:v>
                </c:pt>
                <c:pt idx="18">
                  <c:v>4004.175941</c:v>
                </c:pt>
                <c:pt idx="19">
                  <c:v>3888.2420239999992</c:v>
                </c:pt>
                <c:pt idx="20">
                  <c:v>2784.0936809999998</c:v>
                </c:pt>
                <c:pt idx="21">
                  <c:v>4001.3408141399996</c:v>
                </c:pt>
                <c:pt idx="22" formatCode="General">
                  <c:v>3638.5740076489856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03-42F2-8AE0-0EB96F04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541072"/>
        <c:axId val="767540416"/>
      </c:barChart>
      <c:catAx>
        <c:axId val="76754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540416"/>
        <c:crosses val="autoZero"/>
        <c:auto val="1"/>
        <c:lblAlgn val="ctr"/>
        <c:lblOffset val="100"/>
        <c:noMultiLvlLbl val="0"/>
      </c:catAx>
      <c:valAx>
        <c:axId val="7675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USD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54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424655</xdr:colOff>
      <xdr:row>13</xdr:row>
      <xdr:rowOff>39688</xdr:rowOff>
    </xdr:from>
    <xdr:to>
      <xdr:col>12</xdr:col>
      <xdr:colOff>47626</xdr:colOff>
      <xdr:row>33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7052B9-56BE-3BFE-8C36-C98201A78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60324</xdr:rowOff>
    </xdr:from>
    <xdr:to>
      <xdr:col>8</xdr:col>
      <xdr:colOff>717551</xdr:colOff>
      <xdr:row>30</xdr:row>
      <xdr:rowOff>88899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16F9F4-85CD-23E4-A0D5-04C0CF2B51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469197</xdr:colOff>
      <xdr:row>14</xdr:row>
      <xdr:rowOff>85371</xdr:rowOff>
    </xdr:from>
    <xdr:to>
      <xdr:col>7</xdr:col>
      <xdr:colOff>335139</xdr:colOff>
      <xdr:row>44</xdr:row>
      <xdr:rowOff>84667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25BCAF-B0FA-8384-2375-E532FCAEC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31747</xdr:colOff>
      <xdr:row>14</xdr:row>
      <xdr:rowOff>35279</xdr:rowOff>
    </xdr:from>
    <xdr:to>
      <xdr:col>19</xdr:col>
      <xdr:colOff>430389</xdr:colOff>
      <xdr:row>38</xdr:row>
      <xdr:rowOff>98778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5668D03-E291-E77E-12F8-28D8F254E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69849</xdr:colOff>
      <xdr:row>13</xdr:row>
      <xdr:rowOff>85724</xdr:rowOff>
    </xdr:from>
    <xdr:to>
      <xdr:col>9</xdr:col>
      <xdr:colOff>333374</xdr:colOff>
      <xdr:row>29</xdr:row>
      <xdr:rowOff>63499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D94498-45CA-FD12-A0F5-C9CEB6CDA3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</xdr:colOff>
      <xdr:row>12</xdr:row>
      <xdr:rowOff>22225</xdr:rowOff>
    </xdr:from>
    <xdr:to>
      <xdr:col>10</xdr:col>
      <xdr:colOff>327025</xdr:colOff>
      <xdr:row>27</xdr:row>
      <xdr:rowOff>3175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AAF7A6-71B1-7F40-7736-A0A3F1B5D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327025</xdr:colOff>
      <xdr:row>11</xdr:row>
      <xdr:rowOff>161925</xdr:rowOff>
    </xdr:from>
    <xdr:to>
      <xdr:col>10</xdr:col>
      <xdr:colOff>22225</xdr:colOff>
      <xdr:row>26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B77C8C-664C-15E5-DBA6-82BD549F4D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13</xdr:row>
      <xdr:rowOff>15875</xdr:rowOff>
    </xdr:from>
    <xdr:to>
      <xdr:col>10</xdr:col>
      <xdr:colOff>549275</xdr:colOff>
      <xdr:row>27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2B8A7D-250B-7FD9-B75B-BF040456B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684388</xdr:colOff>
      <xdr:row>13</xdr:row>
      <xdr:rowOff>11287</xdr:rowOff>
    </xdr:from>
    <xdr:to>
      <xdr:col>9</xdr:col>
      <xdr:colOff>218721</xdr:colOff>
      <xdr:row>32</xdr:row>
      <xdr:rowOff>112889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55F0EF-99FE-CA97-9075-725916430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14</xdr:row>
      <xdr:rowOff>142875</xdr:rowOff>
    </xdr:from>
    <xdr:to>
      <xdr:col>9</xdr:col>
      <xdr:colOff>22225</xdr:colOff>
      <xdr:row>30</xdr:row>
      <xdr:rowOff>69851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47CEC1-2CD8-BD4E-CFF8-871450D4B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34925</xdr:rowOff>
    </xdr:from>
    <xdr:to>
      <xdr:col>8</xdr:col>
      <xdr:colOff>349250</xdr:colOff>
      <xdr:row>29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C9AF90-DAC5-6AC2-3A54-54821B501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641349</xdr:colOff>
      <xdr:row>12</xdr:row>
      <xdr:rowOff>34924</xdr:rowOff>
    </xdr:from>
    <xdr:to>
      <xdr:col>8</xdr:col>
      <xdr:colOff>498474</xdr:colOff>
      <xdr:row>27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A1E6DA-FB88-9CF9-2566-28AA2AE3E0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19CE-F3AE-4A10-8A86-05AA8D934865}">
  <dimension ref="A3:AD23"/>
  <sheetViews>
    <sheetView topLeftCell="K1" zoomScale="80" zoomScaleNormal="80" workbookViewId="0">
      <selection activeCell="Z22" sqref="Z22"/>
    </sheetView>
  </sheetViews>
  <sheetFormatPr defaultColWidth="10.54296875" defaultRowHeight="14.5" x14ac:dyDescent="0.35"/>
  <cols>
    <col min="3" max="8" width="12.453125" bestFit="1" customWidth="1"/>
    <col min="9" max="11" width="11.81640625" bestFit="1" customWidth="1"/>
    <col min="12" max="13" width="12.453125" bestFit="1" customWidth="1"/>
    <col min="14" max="24" width="12.81640625" bestFit="1" customWidth="1"/>
  </cols>
  <sheetData>
    <row r="3" spans="1:30" x14ac:dyDescent="0.35">
      <c r="A3" t="s">
        <v>43</v>
      </c>
    </row>
    <row r="4" spans="1:30" x14ac:dyDescent="0.35">
      <c r="A4" t="s">
        <v>1</v>
      </c>
      <c r="B4" t="s">
        <v>0</v>
      </c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  <c r="O4">
        <v>2012</v>
      </c>
      <c r="P4">
        <v>2013</v>
      </c>
      <c r="Q4">
        <v>2014</v>
      </c>
      <c r="R4">
        <v>2015</v>
      </c>
      <c r="S4">
        <v>2016</v>
      </c>
      <c r="T4">
        <v>2017</v>
      </c>
      <c r="U4">
        <v>2018</v>
      </c>
      <c r="V4">
        <v>2019</v>
      </c>
      <c r="W4">
        <v>2020</v>
      </c>
      <c r="X4">
        <v>2021</v>
      </c>
      <c r="Y4">
        <v>2022</v>
      </c>
    </row>
    <row r="5" spans="1:30" x14ac:dyDescent="0.35">
      <c r="A5" t="s">
        <v>3</v>
      </c>
      <c r="B5" s="1" t="s">
        <v>46</v>
      </c>
      <c r="C5" s="2">
        <v>7905.3491370000011</v>
      </c>
      <c r="D5" s="2">
        <v>7860.7850819999985</v>
      </c>
      <c r="E5" s="2">
        <v>8217.9088880000018</v>
      </c>
      <c r="F5" s="2">
        <v>9452.4537359999995</v>
      </c>
      <c r="G5" s="2">
        <v>11297.433159</v>
      </c>
      <c r="H5" s="2">
        <v>11524.309555</v>
      </c>
      <c r="I5" s="2">
        <v>14561.779406000001</v>
      </c>
      <c r="J5" s="2">
        <v>16366.780642000005</v>
      </c>
      <c r="K5" s="2">
        <v>19444.508816000001</v>
      </c>
      <c r="L5" s="2">
        <v>16721.618641000001</v>
      </c>
      <c r="M5" s="2">
        <v>16441.187514000005</v>
      </c>
      <c r="N5" s="2">
        <v>21446.737464999998</v>
      </c>
      <c r="O5" s="2">
        <v>21323.138313999996</v>
      </c>
      <c r="P5" s="2">
        <v>21891.828917999992</v>
      </c>
      <c r="Q5" s="2">
        <v>22065.258048999996</v>
      </c>
      <c r="R5" s="2">
        <v>19893.404698999999</v>
      </c>
      <c r="S5" s="2">
        <v>21477.282702999997</v>
      </c>
      <c r="T5" s="2">
        <v>22518.866845000004</v>
      </c>
      <c r="U5" s="2">
        <v>23175.671170999995</v>
      </c>
      <c r="V5" s="2">
        <v>25416.468043000001</v>
      </c>
      <c r="W5" s="2">
        <v>28121.031274000001</v>
      </c>
      <c r="X5" s="2">
        <v>29273.815331304002</v>
      </c>
      <c r="Y5" s="2">
        <v>26823.912941944</v>
      </c>
      <c r="Z5" s="2"/>
      <c r="AA5" s="2"/>
      <c r="AB5" s="2"/>
      <c r="AD5" s="14"/>
    </row>
    <row r="6" spans="1:30" x14ac:dyDescent="0.35">
      <c r="A6" t="s">
        <v>3</v>
      </c>
      <c r="B6" s="1" t="s">
        <v>18</v>
      </c>
      <c r="C6" s="2">
        <v>8113.3570829999999</v>
      </c>
      <c r="D6" s="2">
        <v>8268.2497120000007</v>
      </c>
      <c r="E6" s="2">
        <v>7116.1472940000003</v>
      </c>
      <c r="F6" s="2">
        <v>8159.5739709999998</v>
      </c>
      <c r="G6" s="2">
        <v>5794.9076299999997</v>
      </c>
      <c r="H6" s="2">
        <v>7393.8692600000004</v>
      </c>
      <c r="I6" s="2">
        <v>8065.9816090000004</v>
      </c>
      <c r="J6" s="2">
        <v>9950.4894299999996</v>
      </c>
      <c r="K6" s="2">
        <v>13497.055332</v>
      </c>
      <c r="L6" s="2">
        <v>12396.337119</v>
      </c>
      <c r="M6" s="2">
        <v>14062.362814</v>
      </c>
      <c r="N6" s="2">
        <v>17728.025884999999</v>
      </c>
      <c r="O6" s="2">
        <v>18748.476804999998</v>
      </c>
      <c r="P6" s="2">
        <v>19003.106640000002</v>
      </c>
      <c r="Q6" s="2">
        <v>20382.573219000002</v>
      </c>
      <c r="R6" s="2">
        <v>16815.116398999999</v>
      </c>
      <c r="S6" s="2">
        <v>17133.600900000001</v>
      </c>
      <c r="T6" s="2">
        <v>19182.687415</v>
      </c>
      <c r="U6" s="2">
        <v>20161.550483999999</v>
      </c>
      <c r="V6" s="2">
        <v>20397.769472</v>
      </c>
      <c r="W6" s="2">
        <v>20705.465947000001</v>
      </c>
      <c r="X6" s="2">
        <v>25408.158893</v>
      </c>
      <c r="Y6" s="2">
        <v>26689.08123</v>
      </c>
      <c r="Z6" s="2"/>
      <c r="AD6" s="14"/>
    </row>
    <row r="7" spans="1:30" x14ac:dyDescent="0.35">
      <c r="A7" t="s">
        <v>3</v>
      </c>
      <c r="B7" s="1" t="s">
        <v>19</v>
      </c>
      <c r="C7" s="2">
        <v>1910.798123</v>
      </c>
      <c r="D7" s="2">
        <v>2873.2699090000001</v>
      </c>
      <c r="E7" s="2">
        <v>3125.4647540000001</v>
      </c>
      <c r="F7" s="2">
        <v>4099.4144889999998</v>
      </c>
      <c r="G7" s="2">
        <v>6149.7119769999999</v>
      </c>
      <c r="H7" s="2">
        <v>8107.6232309999996</v>
      </c>
      <c r="I7" s="2">
        <v>8576.3600420000002</v>
      </c>
      <c r="J7" s="2">
        <v>11347.396466</v>
      </c>
      <c r="K7" s="2">
        <v>14598.73322</v>
      </c>
      <c r="L7" s="2">
        <v>11924.282150999999</v>
      </c>
      <c r="M7" s="2">
        <v>13971.145767</v>
      </c>
      <c r="N7" s="2">
        <v>15843.251673999999</v>
      </c>
      <c r="O7" s="2">
        <v>15878.569694</v>
      </c>
      <c r="P7" s="2">
        <v>17036.977335</v>
      </c>
      <c r="Q7" s="2">
        <v>17571.946951999998</v>
      </c>
      <c r="R7" s="2">
        <v>14625.090656</v>
      </c>
      <c r="S7" s="2">
        <v>14204.987911</v>
      </c>
      <c r="T7" s="2">
        <v>15455.010077000001</v>
      </c>
      <c r="U7" s="2">
        <v>14883.150173</v>
      </c>
      <c r="V7" s="2">
        <v>16758.474225999998</v>
      </c>
      <c r="W7" s="2">
        <v>17133.927919999998</v>
      </c>
      <c r="X7" s="2">
        <v>19685.120349000001</v>
      </c>
      <c r="Y7" s="2">
        <v>25693.176464</v>
      </c>
      <c r="Z7" s="2"/>
      <c r="AD7" s="14"/>
    </row>
    <row r="8" spans="1:30" x14ac:dyDescent="0.35">
      <c r="A8" t="s">
        <v>3</v>
      </c>
      <c r="B8" s="1" t="s">
        <v>20</v>
      </c>
      <c r="C8" s="2">
        <v>3372.9170319999998</v>
      </c>
      <c r="D8" s="2">
        <v>3823.613057</v>
      </c>
      <c r="E8" s="2">
        <v>3873.4922750000001</v>
      </c>
      <c r="F8" s="2">
        <v>4090.5907750000001</v>
      </c>
      <c r="G8" s="2">
        <v>5423.2155389999998</v>
      </c>
      <c r="H8" s="2">
        <v>5855.8859540000003</v>
      </c>
      <c r="I8" s="2">
        <v>6005.2587469999999</v>
      </c>
      <c r="J8" s="2">
        <v>6341.1171119999999</v>
      </c>
      <c r="K8" s="2">
        <v>7001.8861969999998</v>
      </c>
      <c r="L8" s="2">
        <v>6114.523083</v>
      </c>
      <c r="M8" s="2">
        <v>7223.4781119999998</v>
      </c>
      <c r="N8" s="2">
        <v>8471.2863400000006</v>
      </c>
      <c r="O8" s="2">
        <v>8547.4004839999998</v>
      </c>
      <c r="P8" s="2">
        <v>9375.03665</v>
      </c>
      <c r="Q8" s="2">
        <v>11916.619309</v>
      </c>
      <c r="R8" s="2">
        <v>11315.698509</v>
      </c>
      <c r="S8" s="2">
        <v>9679.5231179999992</v>
      </c>
      <c r="T8" s="2">
        <v>10315.930968999999</v>
      </c>
      <c r="U8" s="2">
        <v>11521.120843999999</v>
      </c>
      <c r="V8" s="2">
        <v>12936.361086000001</v>
      </c>
      <c r="W8" s="2">
        <v>11488.715491999999</v>
      </c>
      <c r="X8" s="2">
        <v>12434.324158280899</v>
      </c>
      <c r="Y8" s="2">
        <v>12611.071070906</v>
      </c>
      <c r="Z8" s="2"/>
      <c r="AD8" s="14"/>
    </row>
    <row r="9" spans="1:30" x14ac:dyDescent="0.35">
      <c r="A9" t="s">
        <v>3</v>
      </c>
      <c r="B9" s="1" t="s">
        <v>6</v>
      </c>
      <c r="C9" s="2">
        <v>3801.522113</v>
      </c>
      <c r="D9" s="2">
        <v>4602.4790650000004</v>
      </c>
      <c r="E9" s="2">
        <v>4575.0386619999999</v>
      </c>
      <c r="F9" s="2">
        <v>3832.14471</v>
      </c>
      <c r="G9" s="2">
        <v>4408.7168039999997</v>
      </c>
      <c r="H9" s="2">
        <v>5403.1903570000004</v>
      </c>
      <c r="I9" s="2">
        <v>5456.1278709999997</v>
      </c>
      <c r="J9" s="2">
        <v>6013.5371519999999</v>
      </c>
      <c r="K9" s="2">
        <v>6472.700777</v>
      </c>
      <c r="L9" s="2">
        <v>5202.1578209999998</v>
      </c>
      <c r="M9" s="2">
        <v>6102.5966189999999</v>
      </c>
      <c r="N9" s="2">
        <v>6432.0585920000003</v>
      </c>
      <c r="O9" s="2">
        <v>6484.1103560000001</v>
      </c>
      <c r="P9" s="2">
        <v>6684.6262610000003</v>
      </c>
      <c r="Q9" s="2">
        <v>8019.8778659999998</v>
      </c>
      <c r="R9" s="2">
        <v>6837.905503</v>
      </c>
      <c r="S9" s="2">
        <v>6666.259881</v>
      </c>
      <c r="T9" s="2">
        <v>6821.6938739999996</v>
      </c>
      <c r="U9" s="2">
        <v>6857.7996430000003</v>
      </c>
      <c r="V9" s="2">
        <v>7554.6088529999997</v>
      </c>
      <c r="W9" s="2">
        <v>8044.6539659999999</v>
      </c>
      <c r="X9" s="2">
        <v>9729.1849264409902</v>
      </c>
      <c r="Y9" s="2">
        <v>9815.2793986089891</v>
      </c>
      <c r="Z9" s="2"/>
      <c r="AD9" s="14"/>
    </row>
    <row r="10" spans="1:30" x14ac:dyDescent="0.35">
      <c r="A10" t="s">
        <v>3</v>
      </c>
      <c r="B10" s="1" t="s">
        <v>5</v>
      </c>
      <c r="C10" s="2">
        <v>10260.441703</v>
      </c>
      <c r="D10" s="2">
        <v>10316.581579</v>
      </c>
      <c r="E10" s="2">
        <v>12077.250375000003</v>
      </c>
      <c r="F10" s="2">
        <v>13261.100287000003</v>
      </c>
      <c r="G10" s="2">
        <v>15669.265201999999</v>
      </c>
      <c r="H10" s="2">
        <v>17032.738900999993</v>
      </c>
      <c r="I10" s="2">
        <v>17938.774236999987</v>
      </c>
      <c r="J10" s="2">
        <v>20246.809022000005</v>
      </c>
      <c r="K10" s="2">
        <v>25187.053392000009</v>
      </c>
      <c r="L10" s="2">
        <v>24093.015806999989</v>
      </c>
      <c r="M10" s="2">
        <v>27250.272010000004</v>
      </c>
      <c r="N10" s="2">
        <v>33472.949276000014</v>
      </c>
      <c r="O10" s="2">
        <v>33657.909101000012</v>
      </c>
      <c r="P10" s="2">
        <v>35900.721756999992</v>
      </c>
      <c r="Q10" s="2">
        <v>40200.559113999974</v>
      </c>
      <c r="R10" s="2">
        <v>37068.272157000021</v>
      </c>
      <c r="S10" s="2">
        <v>36535.058098000001</v>
      </c>
      <c r="T10" s="2">
        <v>40006.468667999965</v>
      </c>
      <c r="U10" s="2">
        <v>42795.292686999994</v>
      </c>
      <c r="V10" s="2">
        <v>43515.259018000062</v>
      </c>
      <c r="W10" s="2">
        <v>41911.96122300002</v>
      </c>
      <c r="X10" s="2">
        <v>47629.068890305964</v>
      </c>
      <c r="Y10">
        <v>47213.297560217965</v>
      </c>
      <c r="AA10" s="2"/>
      <c r="AB10" s="2"/>
      <c r="AD10" s="14"/>
    </row>
    <row r="11" spans="1:30" x14ac:dyDescent="0.35">
      <c r="B11" s="8" t="s">
        <v>44</v>
      </c>
      <c r="C11" s="2">
        <f>SUM(C5:C10)</f>
        <v>35364.385191000001</v>
      </c>
      <c r="D11" s="2">
        <f>SUM(D5:D10)</f>
        <v>37744.978403999994</v>
      </c>
      <c r="E11" s="2">
        <f t="shared" ref="E11" si="0">SUM(E5:E10)</f>
        <v>38985.302248000007</v>
      </c>
      <c r="F11" s="2">
        <f t="shared" ref="F11" si="1">SUM(F5:F10)</f>
        <v>42895.277968000002</v>
      </c>
      <c r="G11" s="2">
        <f t="shared" ref="G11" si="2">SUM(G5:G10)</f>
        <v>48743.250310999996</v>
      </c>
      <c r="H11" s="2">
        <f t="shared" ref="H11" si="3">SUM(H5:H10)</f>
        <v>55317.617257999984</v>
      </c>
      <c r="I11" s="2">
        <f t="shared" ref="I11" si="4">SUM(I5:I10)</f>
        <v>60604.281911999991</v>
      </c>
      <c r="J11" s="2">
        <f t="shared" ref="J11" si="5">SUM(J5:J10)</f>
        <v>70266.129824000003</v>
      </c>
      <c r="K11" s="2">
        <f t="shared" ref="K11" si="6">SUM(K5:K10)</f>
        <v>86201.937734000006</v>
      </c>
      <c r="L11" s="2">
        <f t="shared" ref="L11" si="7">SUM(L5:L10)</f>
        <v>76451.934622000001</v>
      </c>
      <c r="M11" s="2">
        <f t="shared" ref="M11" si="8">SUM(M5:M10)</f>
        <v>85051.042836000008</v>
      </c>
      <c r="N11" s="2">
        <f t="shared" ref="N11" si="9">SUM(N5:N10)</f>
        <v>103394.309232</v>
      </c>
      <c r="O11" s="2">
        <f t="shared" ref="O11" si="10">SUM(O5:O10)</f>
        <v>104639.604754</v>
      </c>
      <c r="P11" s="2">
        <f t="shared" ref="P11" si="11">SUM(P5:P10)</f>
        <v>109892.29756099998</v>
      </c>
      <c r="Q11" s="2">
        <f t="shared" ref="Q11" si="12">SUM(Q5:Q10)</f>
        <v>120156.83450899996</v>
      </c>
      <c r="R11" s="2">
        <f t="shared" ref="R11" si="13">SUM(R5:R10)</f>
        <v>106555.48792300001</v>
      </c>
      <c r="S11" s="2">
        <f t="shared" ref="S11" si="14">SUM(S5:S10)</f>
        <v>105696.712611</v>
      </c>
      <c r="T11" s="2">
        <f t="shared" ref="T11" si="15">SUM(T5:T10)</f>
        <v>114300.65784799997</v>
      </c>
      <c r="U11" s="2">
        <f t="shared" ref="U11" si="16">SUM(U5:U10)</f>
        <v>119394.58500199999</v>
      </c>
      <c r="V11" s="2">
        <f t="shared" ref="V11" si="17">SUM(V5:V10)</f>
        <v>126578.94069800005</v>
      </c>
      <c r="W11" s="2">
        <f t="shared" ref="W11" si="18">SUM(W5:W10)</f>
        <v>127405.75582200002</v>
      </c>
      <c r="X11" s="2">
        <v>144159.67254833184</v>
      </c>
      <c r="Y11">
        <v>148845.81866567695</v>
      </c>
      <c r="AD11" s="14"/>
    </row>
    <row r="13" spans="1:30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</row>
    <row r="14" spans="1:30" x14ac:dyDescent="0.35">
      <c r="B14" s="9"/>
    </row>
    <row r="16" spans="1:30" x14ac:dyDescent="0.35">
      <c r="E16" s="11"/>
      <c r="F16" s="11"/>
      <c r="G16" s="11"/>
      <c r="H16" s="11"/>
    </row>
    <row r="17" spans="2:2" x14ac:dyDescent="0.35">
      <c r="B17" s="11"/>
    </row>
    <row r="18" spans="2:2" x14ac:dyDescent="0.35">
      <c r="B18" s="11"/>
    </row>
    <row r="19" spans="2:2" x14ac:dyDescent="0.35">
      <c r="B19" s="11"/>
    </row>
    <row r="21" spans="2:2" x14ac:dyDescent="0.35">
      <c r="B21" s="11"/>
    </row>
    <row r="22" spans="2:2" x14ac:dyDescent="0.35">
      <c r="B22" s="11"/>
    </row>
    <row r="23" spans="2:2" x14ac:dyDescent="0.35">
      <c r="B23" s="11"/>
    </row>
  </sheetData>
  <sortState xmlns:xlrd2="http://schemas.microsoft.com/office/spreadsheetml/2017/richdata2" ref="A5:Y9">
    <sortCondition descending="1" ref="Y5:Y9"/>
  </sortState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C00D7-6024-447D-95F9-3256A116F68D}">
  <dimension ref="A2:AC10"/>
  <sheetViews>
    <sheetView topLeftCell="L1" zoomScale="80" zoomScaleNormal="80" workbookViewId="0">
      <selection activeCell="AE17" sqref="AE17"/>
    </sheetView>
  </sheetViews>
  <sheetFormatPr defaultColWidth="10.54296875" defaultRowHeight="14.5" x14ac:dyDescent="0.35"/>
  <sheetData>
    <row r="2" spans="1:29" x14ac:dyDescent="0.35">
      <c r="A2" t="s">
        <v>43</v>
      </c>
    </row>
    <row r="3" spans="1:29" x14ac:dyDescent="0.35">
      <c r="A3" t="s">
        <v>1</v>
      </c>
      <c r="B3" t="s">
        <v>17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>
        <v>2022</v>
      </c>
    </row>
    <row r="4" spans="1:29" x14ac:dyDescent="0.35">
      <c r="A4" t="s">
        <v>39</v>
      </c>
      <c r="B4" s="1" t="s">
        <v>46</v>
      </c>
      <c r="C4" s="2">
        <v>4870.6861119999994</v>
      </c>
      <c r="D4" s="2">
        <v>4897.2099870000002</v>
      </c>
      <c r="E4" s="2">
        <v>5314.7166080000006</v>
      </c>
      <c r="F4" s="2">
        <v>6225.2069810000012</v>
      </c>
      <c r="G4" s="2">
        <v>7572.9888380000011</v>
      </c>
      <c r="H4" s="2">
        <v>8054.6233860000011</v>
      </c>
      <c r="I4" s="2">
        <v>9520.0130219999974</v>
      </c>
      <c r="J4" s="2">
        <v>10599.694201000002</v>
      </c>
      <c r="K4" s="2">
        <v>12777.571384000003</v>
      </c>
      <c r="L4" s="2">
        <v>11373.428699999997</v>
      </c>
      <c r="M4" s="2">
        <v>12607.107942999999</v>
      </c>
      <c r="N4" s="2">
        <v>15208.494222999998</v>
      </c>
      <c r="O4" s="2">
        <v>15875.822279</v>
      </c>
      <c r="P4" s="2">
        <v>17744.225805000002</v>
      </c>
      <c r="Q4" s="2">
        <v>17324.249785000004</v>
      </c>
      <c r="R4" s="2">
        <v>15722.779667000003</v>
      </c>
      <c r="S4" s="2">
        <v>14687.350054999999</v>
      </c>
      <c r="T4" s="2">
        <v>16140.690842000004</v>
      </c>
      <c r="U4" s="2">
        <v>17317.629543000003</v>
      </c>
      <c r="V4" s="2">
        <v>17252.659548</v>
      </c>
      <c r="W4" s="2">
        <v>17658.143060999995</v>
      </c>
      <c r="X4" s="2">
        <v>21264.483088823898</v>
      </c>
      <c r="Y4" s="2">
        <v>21844.7137783119</v>
      </c>
      <c r="Z4" s="2"/>
      <c r="AC4" s="14"/>
    </row>
    <row r="5" spans="1:29" x14ac:dyDescent="0.35">
      <c r="A5" t="s">
        <v>39</v>
      </c>
      <c r="B5" s="1" t="s">
        <v>18</v>
      </c>
      <c r="C5" s="2">
        <v>6603.8931620000003</v>
      </c>
      <c r="D5" s="2">
        <v>7488.7778710000002</v>
      </c>
      <c r="E5" s="2">
        <v>7092.015805</v>
      </c>
      <c r="F5" s="2">
        <v>7074.711464</v>
      </c>
      <c r="G5" s="2">
        <v>7055.9206969999996</v>
      </c>
      <c r="H5" s="2">
        <v>7434.2712240000001</v>
      </c>
      <c r="I5" s="2">
        <v>8221.5688559999999</v>
      </c>
      <c r="J5" s="2">
        <v>9360.3399759999993</v>
      </c>
      <c r="K5" s="2">
        <v>11080.168882</v>
      </c>
      <c r="L5" s="2">
        <v>9640.9233339999992</v>
      </c>
      <c r="M5" s="2">
        <v>11741.512940000001</v>
      </c>
      <c r="N5" s="2">
        <v>13415.613214999999</v>
      </c>
      <c r="O5" s="2">
        <v>14442.813126999999</v>
      </c>
      <c r="P5" s="2">
        <v>16448.550014</v>
      </c>
      <c r="Q5" s="2">
        <v>16370.205727</v>
      </c>
      <c r="R5" s="2">
        <v>15477.175584000001</v>
      </c>
      <c r="S5" s="2">
        <v>14232.590747</v>
      </c>
      <c r="T5" s="2">
        <v>12956.074196</v>
      </c>
      <c r="U5" s="2">
        <v>13730.311795</v>
      </c>
      <c r="V5" s="2">
        <v>13730.227220000001</v>
      </c>
      <c r="W5" s="2">
        <v>13914.376663999999</v>
      </c>
      <c r="X5" s="2">
        <v>17157.942013</v>
      </c>
      <c r="Y5" s="2">
        <v>18816.765833000001</v>
      </c>
      <c r="Z5" s="2"/>
      <c r="AC5" s="14"/>
    </row>
    <row r="6" spans="1:29" x14ac:dyDescent="0.35">
      <c r="A6" t="s">
        <v>39</v>
      </c>
      <c r="B6" s="1" t="s">
        <v>2</v>
      </c>
      <c r="C6" s="2">
        <v>1769.4743100000001</v>
      </c>
      <c r="D6" s="2">
        <v>1692.8374409999999</v>
      </c>
      <c r="E6" s="2">
        <v>1742.8983270000001</v>
      </c>
      <c r="F6" s="2">
        <v>1939.140797</v>
      </c>
      <c r="G6" s="2">
        <v>2570.9716389999999</v>
      </c>
      <c r="H6" s="2">
        <v>2826.3831989999999</v>
      </c>
      <c r="I6" s="2">
        <v>2996.6344949999998</v>
      </c>
      <c r="J6" s="2">
        <v>3808.5761429999998</v>
      </c>
      <c r="K6" s="2">
        <v>5094.9728349999996</v>
      </c>
      <c r="L6" s="2">
        <v>4498.632955</v>
      </c>
      <c r="M6" s="2">
        <v>5565.1320290000003</v>
      </c>
      <c r="N6" s="2">
        <v>6733.2786050000004</v>
      </c>
      <c r="O6" s="2">
        <v>7077.748799</v>
      </c>
      <c r="P6" s="2">
        <v>7445.0841730000002</v>
      </c>
      <c r="Q6" s="2">
        <v>8040.5096800000001</v>
      </c>
      <c r="R6" s="2">
        <v>7367.6574890000002</v>
      </c>
      <c r="S6" s="2">
        <v>6826.5417600000001</v>
      </c>
      <c r="T6" s="2">
        <v>7681.3088289999996</v>
      </c>
      <c r="U6" s="2">
        <v>8634.0902480000004</v>
      </c>
      <c r="V6" s="2">
        <v>8412.6134519999996</v>
      </c>
      <c r="W6" s="2">
        <v>8452.5065090000007</v>
      </c>
      <c r="X6" s="2">
        <v>9648.1451369999995</v>
      </c>
      <c r="Y6" s="2">
        <v>10428.827375999999</v>
      </c>
      <c r="Z6" s="2"/>
      <c r="AC6" s="14"/>
    </row>
    <row r="7" spans="1:29" x14ac:dyDescent="0.35">
      <c r="A7" t="s">
        <v>39</v>
      </c>
      <c r="B7" s="1" t="s">
        <v>9</v>
      </c>
      <c r="C7" s="2">
        <v>419.70460200000002</v>
      </c>
      <c r="D7" s="2">
        <v>426.75453199999998</v>
      </c>
      <c r="E7" s="2">
        <v>404.49881099999999</v>
      </c>
      <c r="F7" s="2">
        <v>424.597396</v>
      </c>
      <c r="G7" s="2">
        <v>532.94296999999995</v>
      </c>
      <c r="H7" s="2">
        <v>662.987977</v>
      </c>
      <c r="I7" s="2">
        <v>872.79848100000004</v>
      </c>
      <c r="J7" s="2">
        <v>1331.5011890000001</v>
      </c>
      <c r="K7" s="2">
        <v>1617.7429979999999</v>
      </c>
      <c r="L7" s="2">
        <v>1308.690196</v>
      </c>
      <c r="M7" s="2">
        <v>1659.0838040000001</v>
      </c>
      <c r="N7" s="2">
        <v>2483.6146549999999</v>
      </c>
      <c r="O7" s="2">
        <v>2731.9866630000001</v>
      </c>
      <c r="P7" s="2">
        <v>2765.3246570000001</v>
      </c>
      <c r="Q7" s="2">
        <v>2923.5991370000002</v>
      </c>
      <c r="R7" s="2">
        <v>2867.438725</v>
      </c>
      <c r="S7" s="2">
        <v>3001.0885819999999</v>
      </c>
      <c r="T7" s="2">
        <v>3408.963017</v>
      </c>
      <c r="U7" s="2">
        <v>3538.540896</v>
      </c>
      <c r="V7" s="2">
        <v>3921.9305770000001</v>
      </c>
      <c r="W7" s="2">
        <v>4074.3313830000002</v>
      </c>
      <c r="X7" s="2">
        <v>4871.5684665499894</v>
      </c>
      <c r="Y7" s="2">
        <v>4773.0047829619998</v>
      </c>
      <c r="Z7" s="2"/>
      <c r="AC7" s="14"/>
    </row>
    <row r="8" spans="1:29" x14ac:dyDescent="0.35">
      <c r="A8" t="s">
        <v>39</v>
      </c>
      <c r="B8" s="1" t="s">
        <v>20</v>
      </c>
      <c r="C8" s="2">
        <v>2706.0553300000001</v>
      </c>
      <c r="D8" s="2">
        <v>2658.201442</v>
      </c>
      <c r="E8" s="2">
        <v>2804.8016590000002</v>
      </c>
      <c r="F8" s="2">
        <v>2709.3073639999998</v>
      </c>
      <c r="G8" s="2">
        <v>3306.833118</v>
      </c>
      <c r="H8" s="2">
        <v>3089.2778739999999</v>
      </c>
      <c r="I8" s="2">
        <v>3232.2876590000001</v>
      </c>
      <c r="J8" s="2">
        <v>3880.7726969999999</v>
      </c>
      <c r="K8" s="2">
        <v>3899.7381529999998</v>
      </c>
      <c r="L8" s="2">
        <v>3206.062727</v>
      </c>
      <c r="M8" s="2">
        <v>4053.5705189999999</v>
      </c>
      <c r="N8" s="2">
        <v>5362.8814609999999</v>
      </c>
      <c r="O8" s="2">
        <v>5202.9540550000002</v>
      </c>
      <c r="P8" s="2">
        <v>5103.8523180000002</v>
      </c>
      <c r="Q8" s="2">
        <v>4582.0086359999996</v>
      </c>
      <c r="R8" s="2">
        <v>4381.5973860000004</v>
      </c>
      <c r="S8" s="2">
        <v>4252.3736040000003</v>
      </c>
      <c r="T8" s="2">
        <v>4669.1411250000001</v>
      </c>
      <c r="U8" s="2">
        <v>4866.6163180000003</v>
      </c>
      <c r="V8" s="2">
        <v>3953.5671980000002</v>
      </c>
      <c r="W8" s="2">
        <v>3223.078407</v>
      </c>
      <c r="X8" s="2">
        <v>4563.0162346110001</v>
      </c>
      <c r="Y8" s="2">
        <v>4557.9607442059896</v>
      </c>
      <c r="Z8" s="2"/>
      <c r="AC8" s="14"/>
    </row>
    <row r="9" spans="1:29" x14ac:dyDescent="0.35">
      <c r="A9" t="s">
        <v>39</v>
      </c>
      <c r="B9" s="1" t="s">
        <v>7</v>
      </c>
      <c r="C9" s="2">
        <v>10692.201479999998</v>
      </c>
      <c r="D9" s="2">
        <v>10878.341854999999</v>
      </c>
      <c r="E9" s="2">
        <v>11367.281896</v>
      </c>
      <c r="F9" s="2">
        <v>12340.606344</v>
      </c>
      <c r="G9" s="2">
        <v>13476.614808000008</v>
      </c>
      <c r="H9" s="2">
        <v>13429.184751999997</v>
      </c>
      <c r="I9" s="2">
        <v>14742.583918</v>
      </c>
      <c r="J9" s="2">
        <v>17159.516663000002</v>
      </c>
      <c r="K9" s="2">
        <v>19601.887850000014</v>
      </c>
      <c r="L9" s="2">
        <v>17059.639293999993</v>
      </c>
      <c r="M9" s="2">
        <v>21035.089103999995</v>
      </c>
      <c r="N9" s="2">
        <v>26724.380916000009</v>
      </c>
      <c r="O9" s="2">
        <v>29054.433608000028</v>
      </c>
      <c r="P9" s="2">
        <v>31525.907387000025</v>
      </c>
      <c r="Q9" s="2">
        <v>31913.956375999998</v>
      </c>
      <c r="R9" s="2">
        <v>30345.982599000017</v>
      </c>
      <c r="S9" s="2">
        <v>28505.220186999999</v>
      </c>
      <c r="T9" s="2">
        <v>30434.979355000018</v>
      </c>
      <c r="U9" s="2">
        <v>30922.279807000014</v>
      </c>
      <c r="V9" s="2">
        <v>30379.57449700002</v>
      </c>
      <c r="W9" s="2">
        <v>31573.701856000003</v>
      </c>
      <c r="X9" s="2">
        <v>37382.904204672974</v>
      </c>
      <c r="Y9">
        <v>39400.48792159294</v>
      </c>
      <c r="Z9" s="2"/>
      <c r="AA9" s="2"/>
      <c r="AC9" s="14"/>
    </row>
    <row r="10" spans="1:29" x14ac:dyDescent="0.35">
      <c r="B10" s="7" t="s">
        <v>44</v>
      </c>
      <c r="C10" s="2">
        <f>SUM(C4:C9)</f>
        <v>27062.014995999998</v>
      </c>
      <c r="D10" s="2">
        <f>SUM(D4:D9)</f>
        <v>28042.123127999999</v>
      </c>
      <c r="E10" s="2">
        <f t="shared" ref="E10:W10" si="0">SUM(E4:E9)</f>
        <v>28726.213106000003</v>
      </c>
      <c r="F10" s="2">
        <f t="shared" si="0"/>
        <v>30713.570346</v>
      </c>
      <c r="G10" s="2">
        <f t="shared" si="0"/>
        <v>34516.272070000006</v>
      </c>
      <c r="H10" s="2">
        <f t="shared" si="0"/>
        <v>35496.728411999997</v>
      </c>
      <c r="I10" s="2">
        <f t="shared" si="0"/>
        <v>39585.886430999999</v>
      </c>
      <c r="J10" s="2">
        <f t="shared" si="0"/>
        <v>46140.400869000005</v>
      </c>
      <c r="K10" s="2">
        <f t="shared" si="0"/>
        <v>54072.082102000015</v>
      </c>
      <c r="L10" s="2">
        <f t="shared" si="0"/>
        <v>47087.37720599999</v>
      </c>
      <c r="M10" s="2">
        <f t="shared" si="0"/>
        <v>56661.49633899999</v>
      </c>
      <c r="N10" s="2">
        <f t="shared" si="0"/>
        <v>69928.263074999995</v>
      </c>
      <c r="O10" s="2">
        <f t="shared" si="0"/>
        <v>74385.758531000029</v>
      </c>
      <c r="P10" s="2">
        <f t="shared" si="0"/>
        <v>81032.944354000021</v>
      </c>
      <c r="Q10" s="2">
        <f t="shared" si="0"/>
        <v>81154.529341000001</v>
      </c>
      <c r="R10" s="2">
        <f t="shared" si="0"/>
        <v>76162.631450000015</v>
      </c>
      <c r="S10" s="2">
        <f t="shared" si="0"/>
        <v>71505.164934999993</v>
      </c>
      <c r="T10" s="2">
        <f t="shared" si="0"/>
        <v>75291.157364000028</v>
      </c>
      <c r="U10" s="2">
        <f t="shared" si="0"/>
        <v>79009.468607000017</v>
      </c>
      <c r="V10" s="2">
        <f t="shared" si="0"/>
        <v>77650.572492000021</v>
      </c>
      <c r="W10" s="2">
        <f t="shared" si="0"/>
        <v>78896.137879999995</v>
      </c>
      <c r="X10" s="2">
        <v>94888.059144657862</v>
      </c>
      <c r="Y10">
        <v>99821.760436072829</v>
      </c>
      <c r="AC10" s="14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260DA-1CF4-4B69-B2C9-D3AB3D657FC4}">
  <sheetPr>
    <tabColor rgb="FFFFFF00"/>
  </sheetPr>
  <dimension ref="A2:J13"/>
  <sheetViews>
    <sheetView tabSelected="1" zoomScale="90" zoomScaleNormal="90" workbookViewId="0">
      <selection activeCell="D12" sqref="D12"/>
    </sheetView>
  </sheetViews>
  <sheetFormatPr defaultRowHeight="14.5" x14ac:dyDescent="0.35"/>
  <cols>
    <col min="1" max="1" width="24.1796875" customWidth="1"/>
    <col min="2" max="2" width="13.1796875" bestFit="1" customWidth="1"/>
    <col min="3" max="5" width="14.1796875" bestFit="1" customWidth="1"/>
    <col min="6" max="6" width="14.7265625" bestFit="1" customWidth="1"/>
    <col min="7" max="7" width="11.1796875" customWidth="1"/>
  </cols>
  <sheetData>
    <row r="2" spans="1:10" x14ac:dyDescent="0.35">
      <c r="A2" t="s">
        <v>45</v>
      </c>
    </row>
    <row r="3" spans="1:10" x14ac:dyDescent="0.35">
      <c r="A3" t="s">
        <v>1</v>
      </c>
      <c r="B3" t="s">
        <v>42</v>
      </c>
      <c r="C3" s="3" t="s">
        <v>11</v>
      </c>
      <c r="D3" t="s">
        <v>50</v>
      </c>
      <c r="E3" s="3" t="s">
        <v>26</v>
      </c>
      <c r="F3" s="3" t="s">
        <v>27</v>
      </c>
      <c r="G3" t="s">
        <v>51</v>
      </c>
      <c r="H3" t="s">
        <v>49</v>
      </c>
    </row>
    <row r="4" spans="1:10" x14ac:dyDescent="0.35">
      <c r="A4" t="s">
        <v>29</v>
      </c>
      <c r="B4" s="2">
        <f>AVERAGE('Animal Products '!$C$11:$E$11)</f>
        <v>37364.888614333337</v>
      </c>
      <c r="C4" s="2">
        <f>D4</f>
        <v>140137.0823453363</v>
      </c>
      <c r="D4" s="2">
        <f>AVERAGE('Animal Products '!$W$11:$Y$11)</f>
        <v>140137.0823453363</v>
      </c>
      <c r="E4" s="2">
        <f t="shared" ref="E4:E13" si="0">SUM(D4-B4)</f>
        <v>102772.19373100296</v>
      </c>
      <c r="F4" s="2">
        <f t="shared" ref="F4:F13" si="1">SUM(B4-D4)</f>
        <v>-102772.19373100296</v>
      </c>
      <c r="G4" s="4">
        <f t="shared" ref="G4:G13" si="2">SUM(D4-B4)/B4</f>
        <v>2.7505018091122877</v>
      </c>
      <c r="H4" s="2">
        <v>18.00123700233625</v>
      </c>
      <c r="I4" s="14"/>
      <c r="J4" s="16"/>
    </row>
    <row r="5" spans="1:10" x14ac:dyDescent="0.35">
      <c r="A5" t="s">
        <v>28</v>
      </c>
      <c r="B5" s="2">
        <f>AVERAGE('Dairy Products'!C11:E11)</f>
        <v>13854.505217</v>
      </c>
      <c r="C5" s="2">
        <f t="shared" ref="C5:C13" si="3">D5</f>
        <v>51707.326523401971</v>
      </c>
      <c r="D5" s="2">
        <f>AVERAGE('Dairy Products'!W11:Y11)</f>
        <v>51707.326523401971</v>
      </c>
      <c r="E5" s="2">
        <f t="shared" si="0"/>
        <v>37852.821306401973</v>
      </c>
      <c r="F5" s="2">
        <f t="shared" si="1"/>
        <v>-37852.821306401973</v>
      </c>
      <c r="G5" s="4">
        <f t="shared" si="2"/>
        <v>2.7321669531695103</v>
      </c>
      <c r="H5" s="2">
        <v>23.684494720234998</v>
      </c>
      <c r="I5" s="14"/>
      <c r="J5" s="16"/>
    </row>
    <row r="6" spans="1:10" x14ac:dyDescent="0.35">
      <c r="A6" t="s">
        <v>30</v>
      </c>
      <c r="B6" s="2">
        <f>AVERAGE('Fruits, Vegetables, Plants'!C10:E10)</f>
        <v>51128.164927000013</v>
      </c>
      <c r="C6" s="2">
        <f t="shared" si="3"/>
        <v>227728.91784106486</v>
      </c>
      <c r="D6" s="2">
        <f>AVERAGE('Fruits, Vegetables, Plants'!W10:Y10)</f>
        <v>227728.91784106486</v>
      </c>
      <c r="E6" s="2">
        <f t="shared" si="0"/>
        <v>176600.75291406485</v>
      </c>
      <c r="F6" s="2">
        <f t="shared" si="1"/>
        <v>-176600.75291406485</v>
      </c>
      <c r="G6" s="4">
        <f t="shared" si="2"/>
        <v>3.4540796284437869</v>
      </c>
      <c r="H6" s="2">
        <v>14.255660545609338</v>
      </c>
      <c r="I6" s="14"/>
      <c r="J6" s="16"/>
    </row>
    <row r="7" spans="1:10" x14ac:dyDescent="0.35">
      <c r="A7" t="s">
        <v>12</v>
      </c>
      <c r="B7" s="2">
        <f>AVERAGE('Coffee, Tea'!C10:E10)</f>
        <v>18526.615516333335</v>
      </c>
      <c r="C7" s="2">
        <f t="shared" si="3"/>
        <v>75348.65462467396</v>
      </c>
      <c r="D7" s="2">
        <f>AVERAGE('Coffee, Tea'!W10:Y10)</f>
        <v>75348.65462467396</v>
      </c>
      <c r="E7" s="2">
        <f t="shared" si="0"/>
        <v>56822.039108340628</v>
      </c>
      <c r="F7" s="2">
        <f t="shared" si="1"/>
        <v>-56822.039108340628</v>
      </c>
      <c r="G7" s="4">
        <f t="shared" si="2"/>
        <v>3.0670490818058749</v>
      </c>
      <c r="H7" s="2">
        <v>14.223346689101128</v>
      </c>
      <c r="I7" s="14"/>
      <c r="J7" s="16"/>
    </row>
    <row r="8" spans="1:10" ht="18.649999999999999" customHeight="1" x14ac:dyDescent="0.35">
      <c r="A8" t="s">
        <v>13</v>
      </c>
      <c r="B8" s="2">
        <f>AVERAGE('Cereals &amp; Preparations'!C10:E10)</f>
        <v>59167.923330666672</v>
      </c>
      <c r="C8" s="2">
        <f t="shared" si="3"/>
        <v>278435.74482490442</v>
      </c>
      <c r="D8" s="2">
        <f>AVERAGE('Cereals &amp; Preparations'!W10:Y10)</f>
        <v>278435.74482490442</v>
      </c>
      <c r="E8" s="2">
        <f t="shared" si="0"/>
        <v>219267.82149423775</v>
      </c>
      <c r="F8" s="2">
        <f t="shared" si="1"/>
        <v>-219267.82149423775</v>
      </c>
      <c r="G8" s="4">
        <f t="shared" si="2"/>
        <v>3.7058563010372119</v>
      </c>
      <c r="H8" s="2">
        <v>13.846243599520646</v>
      </c>
      <c r="I8" s="14"/>
      <c r="J8" s="16"/>
    </row>
    <row r="9" spans="1:10" x14ac:dyDescent="0.35">
      <c r="A9" t="s">
        <v>40</v>
      </c>
      <c r="B9" s="2">
        <f>AVERAGE('Oilseeds, Fats, Oils'!C10:E10)</f>
        <v>38375.293578666671</v>
      </c>
      <c r="C9" s="2">
        <f t="shared" si="3"/>
        <v>252135.28874400959</v>
      </c>
      <c r="D9" s="2">
        <f>AVERAGE('Oilseeds, Fats, Oils'!W10:Y10)</f>
        <v>252135.28874400959</v>
      </c>
      <c r="E9" s="2">
        <f>SUM(D9-B9)</f>
        <v>213759.99516534293</v>
      </c>
      <c r="F9" s="2">
        <f>SUM(B9-D9)</f>
        <v>-213759.99516534293</v>
      </c>
      <c r="G9" s="4">
        <f>SUM(D9-B9)/B9</f>
        <v>5.5702504197694243</v>
      </c>
      <c r="H9" s="2">
        <v>9.2620493235364094</v>
      </c>
      <c r="I9" s="14"/>
      <c r="J9" s="16"/>
    </row>
    <row r="10" spans="1:10" x14ac:dyDescent="0.35">
      <c r="A10" t="s">
        <v>41</v>
      </c>
      <c r="B10" s="2">
        <f>AVERAGE('Sugars &amp; Confectionery'!C10:E10)</f>
        <v>11859.625388666665</v>
      </c>
      <c r="C10" s="2">
        <f t="shared" si="3"/>
        <v>39512.416748413001</v>
      </c>
      <c r="D10" s="2">
        <f>AVERAGE('Sugars &amp; Confectionery'!W10:Y10)</f>
        <v>39512.416748413001</v>
      </c>
      <c r="E10" s="2">
        <f>SUM(D10-B10)</f>
        <v>27652.791359746334</v>
      </c>
      <c r="F10" s="2">
        <f>SUM(B10-D10)</f>
        <v>-27652.791359746334</v>
      </c>
      <c r="G10" s="4">
        <f>SUM(D10-B10)/B10</f>
        <v>2.3316749436429913</v>
      </c>
      <c r="H10" s="2">
        <v>14.993994221915569</v>
      </c>
      <c r="I10" s="14"/>
      <c r="J10" s="16"/>
    </row>
    <row r="11" spans="1:10" x14ac:dyDescent="0.35">
      <c r="A11" t="s">
        <v>14</v>
      </c>
      <c r="B11" s="2">
        <f>AVERAGE('Beverages &amp; Tobacco'!C10:E10)</f>
        <v>46578.47845366667</v>
      </c>
      <c r="C11" s="2">
        <f t="shared" si="3"/>
        <v>141772.46919616256</v>
      </c>
      <c r="D11" s="2">
        <f>AVERAGE('Beverages &amp; Tobacco'!W10:Y10)</f>
        <v>141772.46919616256</v>
      </c>
      <c r="E11" s="2">
        <f>SUM(D11-B11)</f>
        <v>95193.990742495895</v>
      </c>
      <c r="F11" s="2">
        <f>SUM(B11-D11)</f>
        <v>-95193.990742495895</v>
      </c>
      <c r="G11" s="4">
        <f>SUM(D11-B11)/B11</f>
        <v>2.0437333700625038</v>
      </c>
      <c r="H11" s="2">
        <v>29.835487687273297</v>
      </c>
      <c r="I11" s="14"/>
      <c r="J11" s="16"/>
    </row>
    <row r="12" spans="1:10" x14ac:dyDescent="0.35">
      <c r="A12" t="s">
        <v>15</v>
      </c>
      <c r="B12" s="2">
        <f>AVERAGE(Cotton!C10:E10)</f>
        <v>5531.399911333333</v>
      </c>
      <c r="C12" s="2">
        <f t="shared" si="3"/>
        <v>18114.747099846329</v>
      </c>
      <c r="D12" s="2">
        <f>AVERAGE(Cotton!W10:Y10)</f>
        <v>18114.747099846329</v>
      </c>
      <c r="E12" s="2">
        <f t="shared" si="0"/>
        <v>12583.347188512995</v>
      </c>
      <c r="F12" s="2">
        <f t="shared" si="1"/>
        <v>-12583.347188512995</v>
      </c>
      <c r="G12" s="4">
        <f t="shared" si="2"/>
        <v>2.274893768344405</v>
      </c>
      <c r="H12" s="2">
        <v>3.4288088349816204</v>
      </c>
      <c r="I12" s="14"/>
      <c r="J12" s="16"/>
    </row>
    <row r="13" spans="1:10" x14ac:dyDescent="0.35">
      <c r="A13" t="s">
        <v>16</v>
      </c>
      <c r="B13" s="2">
        <f>AVERAGE('Other Agricultural Products'!C10:E10)</f>
        <v>27943.450410000001</v>
      </c>
      <c r="C13" s="2">
        <f t="shared" si="3"/>
        <v>91201.985820243557</v>
      </c>
      <c r="D13" s="2">
        <f>AVERAGE('Other Agricultural Products'!W10:Y10)</f>
        <v>91201.985820243557</v>
      </c>
      <c r="E13" s="2">
        <f t="shared" si="0"/>
        <v>63258.535410243552</v>
      </c>
      <c r="F13" s="2">
        <f t="shared" si="1"/>
        <v>-63258.535410243552</v>
      </c>
      <c r="G13" s="4">
        <f t="shared" si="2"/>
        <v>2.2638054528729743</v>
      </c>
      <c r="H13" s="2">
        <v>6.911956277009117</v>
      </c>
      <c r="I13" s="14"/>
      <c r="J13" s="16"/>
    </row>
  </sheetData>
  <pageMargins left="0.7" right="0.7" top="0.75" bottom="0.75" header="0.3" footer="0.3"/>
  <pageSetup paperSize="9" orientation="portrait" verticalDpi="9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113E-2232-4102-A63C-13AD7F62ED72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2EE3-F5D5-4CC6-ABBA-647CD6E5088E}">
  <dimension ref="A1:AC29"/>
  <sheetViews>
    <sheetView topLeftCell="K2" zoomScale="80" zoomScaleNormal="80" workbookViewId="0">
      <selection activeCell="AD17" sqref="AD17"/>
    </sheetView>
  </sheetViews>
  <sheetFormatPr defaultColWidth="10.54296875" defaultRowHeight="14.5" x14ac:dyDescent="0.35"/>
  <cols>
    <col min="1" max="1" width="12.81640625" customWidth="1"/>
    <col min="2" max="2" width="12.26953125" customWidth="1"/>
    <col min="3" max="3" width="10.1796875" customWidth="1"/>
  </cols>
  <sheetData>
    <row r="1" spans="1:29" x14ac:dyDescent="0.35"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9" x14ac:dyDescent="0.35">
      <c r="A3" t="s">
        <v>43</v>
      </c>
    </row>
    <row r="4" spans="1:29" x14ac:dyDescent="0.35">
      <c r="A4" t="s">
        <v>1</v>
      </c>
      <c r="B4" t="s">
        <v>0</v>
      </c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  <c r="O4">
        <v>2012</v>
      </c>
      <c r="P4">
        <v>2013</v>
      </c>
      <c r="Q4">
        <v>2014</v>
      </c>
      <c r="R4">
        <v>2015</v>
      </c>
      <c r="S4">
        <v>2016</v>
      </c>
      <c r="T4">
        <v>2017</v>
      </c>
      <c r="U4">
        <v>2018</v>
      </c>
      <c r="V4">
        <v>2019</v>
      </c>
      <c r="W4">
        <v>2020</v>
      </c>
      <c r="X4">
        <v>2021</v>
      </c>
      <c r="Y4">
        <v>2022</v>
      </c>
    </row>
    <row r="5" spans="1:29" x14ac:dyDescent="0.35">
      <c r="A5" t="s">
        <v>31</v>
      </c>
      <c r="B5" s="1" t="s">
        <v>46</v>
      </c>
      <c r="C5" s="2">
        <v>5737.4629069999992</v>
      </c>
      <c r="D5" s="2">
        <v>5988.6854530000001</v>
      </c>
      <c r="E5" s="2">
        <v>5674.7057560000012</v>
      </c>
      <c r="F5" s="2">
        <v>6925.5114299999987</v>
      </c>
      <c r="G5" s="2">
        <v>7988.1511820000014</v>
      </c>
      <c r="H5" s="2">
        <v>8310.7489519999981</v>
      </c>
      <c r="I5" s="2">
        <v>9323.6455099999985</v>
      </c>
      <c r="J5" s="2">
        <v>12487.640205</v>
      </c>
      <c r="K5" s="2">
        <v>14155.065036</v>
      </c>
      <c r="L5" s="2">
        <v>11094.027489000004</v>
      </c>
      <c r="M5" s="2">
        <v>11813.859769999995</v>
      </c>
      <c r="N5" s="2">
        <v>14126.690068999997</v>
      </c>
      <c r="O5" s="2">
        <v>14079.191468999998</v>
      </c>
      <c r="P5" s="2">
        <v>15867.183291000001</v>
      </c>
      <c r="Q5" s="2">
        <v>16820.814018000005</v>
      </c>
      <c r="R5" s="2">
        <v>12935.827726</v>
      </c>
      <c r="S5" s="2">
        <v>12571.968889</v>
      </c>
      <c r="T5" s="2">
        <v>14870.413666</v>
      </c>
      <c r="U5" s="2">
        <v>15155.660319000002</v>
      </c>
      <c r="V5" s="2">
        <v>15824.380458</v>
      </c>
      <c r="W5" s="2">
        <v>16471.548150000002</v>
      </c>
      <c r="X5" s="2">
        <v>18021.292040009997</v>
      </c>
      <c r="Y5" s="2">
        <v>19139.830969069</v>
      </c>
      <c r="Z5" s="2"/>
      <c r="AC5" s="2"/>
    </row>
    <row r="6" spans="1:29" x14ac:dyDescent="0.35">
      <c r="A6" t="s">
        <v>31</v>
      </c>
      <c r="B6" s="1" t="s">
        <v>21</v>
      </c>
      <c r="C6" s="2">
        <v>2080.338264</v>
      </c>
      <c r="D6" s="2">
        <v>2664.2286260000001</v>
      </c>
      <c r="E6" s="2">
        <v>2400.4041480000001</v>
      </c>
      <c r="F6" s="2">
        <v>2749.868966</v>
      </c>
      <c r="G6" s="2">
        <v>3292.1489980000001</v>
      </c>
      <c r="H6" s="2">
        <v>3634.7119400000001</v>
      </c>
      <c r="I6" s="2">
        <v>4019.9091020000001</v>
      </c>
      <c r="J6" s="2">
        <v>5522.1316239999996</v>
      </c>
      <c r="K6" s="2">
        <v>6562.9741059999997</v>
      </c>
      <c r="L6" s="2">
        <v>5037.705003</v>
      </c>
      <c r="M6" s="2">
        <v>7432.5745209999995</v>
      </c>
      <c r="N6" s="2">
        <v>11900.571032</v>
      </c>
      <c r="O6" s="2">
        <v>9251.5809090000002</v>
      </c>
      <c r="P6" s="2">
        <v>11007.237605</v>
      </c>
      <c r="Q6" s="2">
        <v>12061.49734</v>
      </c>
      <c r="R6" s="2">
        <v>8083.4006170000002</v>
      </c>
      <c r="S6" s="2">
        <v>7787.9986090000002</v>
      </c>
      <c r="T6" s="2">
        <v>9917.7113740000004</v>
      </c>
      <c r="U6" s="2">
        <v>9925.9493309999998</v>
      </c>
      <c r="V6" s="2">
        <v>10411.546850999999</v>
      </c>
      <c r="W6" s="2">
        <v>10268.592275999999</v>
      </c>
      <c r="X6" s="2">
        <v>12052.553089610001</v>
      </c>
      <c r="Y6" s="2">
        <v>12969.075463525</v>
      </c>
      <c r="Z6" s="2"/>
      <c r="AC6" s="2"/>
    </row>
    <row r="7" spans="1:29" x14ac:dyDescent="0.35">
      <c r="A7" t="s">
        <v>31</v>
      </c>
      <c r="B7" s="1" t="s">
        <v>18</v>
      </c>
      <c r="C7" s="2">
        <v>537.35659799999996</v>
      </c>
      <c r="D7" s="2">
        <v>621.89675099999999</v>
      </c>
      <c r="E7" s="2">
        <v>529.78526999999997</v>
      </c>
      <c r="F7" s="2">
        <v>592.78549099999998</v>
      </c>
      <c r="G7" s="2">
        <v>984.785436</v>
      </c>
      <c r="H7" s="2">
        <v>1106.8703579999999</v>
      </c>
      <c r="I7" s="2">
        <v>1291.545349</v>
      </c>
      <c r="J7" s="2">
        <v>2216.9862429999998</v>
      </c>
      <c r="K7" s="2">
        <v>2994.4583899999998</v>
      </c>
      <c r="L7" s="2">
        <v>1600.285032</v>
      </c>
      <c r="M7" s="2">
        <v>2851.2350409999999</v>
      </c>
      <c r="N7" s="2">
        <v>3687.7321919999999</v>
      </c>
      <c r="O7" s="2">
        <v>3747.5517089999998</v>
      </c>
      <c r="P7" s="2">
        <v>5139.6365599999999</v>
      </c>
      <c r="Q7" s="2">
        <v>5541.9512629999999</v>
      </c>
      <c r="R7" s="2">
        <v>3817.0482699999998</v>
      </c>
      <c r="S7" s="2">
        <v>3359.0837529999999</v>
      </c>
      <c r="T7" s="2">
        <v>3880.7852939999998</v>
      </c>
      <c r="U7" s="2">
        <v>3997.9754440000002</v>
      </c>
      <c r="V7" s="2">
        <v>4370.7988189999996</v>
      </c>
      <c r="W7" s="2">
        <v>4844.3675759999996</v>
      </c>
      <c r="X7" s="2">
        <v>5815.7130150000003</v>
      </c>
      <c r="Y7" s="2">
        <v>7224.6274169999997</v>
      </c>
      <c r="Z7" s="2"/>
      <c r="AC7" s="2"/>
    </row>
    <row r="8" spans="1:29" x14ac:dyDescent="0.35">
      <c r="A8" t="s">
        <v>31</v>
      </c>
      <c r="B8" s="1" t="s">
        <v>22</v>
      </c>
      <c r="C8" s="2">
        <v>879.15897500000005</v>
      </c>
      <c r="D8" s="2">
        <v>781.92388000000005</v>
      </c>
      <c r="E8" s="2">
        <v>812.10437899999999</v>
      </c>
      <c r="F8" s="2">
        <v>1074.935291</v>
      </c>
      <c r="G8" s="2">
        <v>1330.410734</v>
      </c>
      <c r="H8" s="2">
        <v>1184.6036630000001</v>
      </c>
      <c r="I8" s="2">
        <v>1195.6200920000001</v>
      </c>
      <c r="J8" s="2">
        <v>1493.270622</v>
      </c>
      <c r="K8" s="2">
        <v>1497.4353619999999</v>
      </c>
      <c r="L8" s="2">
        <v>1141.5648140000001</v>
      </c>
      <c r="M8" s="2">
        <v>1436.4237860000001</v>
      </c>
      <c r="N8" s="2">
        <v>1786.200235</v>
      </c>
      <c r="O8" s="2">
        <v>1610.4083230000001</v>
      </c>
      <c r="P8" s="2">
        <v>1870.389784</v>
      </c>
      <c r="Q8" s="2">
        <v>2150.634427</v>
      </c>
      <c r="R8" s="2">
        <v>1673.9094259999999</v>
      </c>
      <c r="S8" s="2">
        <v>1632.9476139999999</v>
      </c>
      <c r="T8" s="2">
        <v>2006.873018</v>
      </c>
      <c r="U8" s="2">
        <v>2231.803163</v>
      </c>
      <c r="V8" s="2">
        <v>2248.0559800000001</v>
      </c>
      <c r="W8" s="2">
        <v>2014.554607</v>
      </c>
      <c r="X8" s="2">
        <v>1872.8505613480002</v>
      </c>
      <c r="Y8" s="2">
        <v>2328.1484346570001</v>
      </c>
      <c r="Z8" s="2"/>
      <c r="AC8" s="2"/>
    </row>
    <row r="9" spans="1:29" x14ac:dyDescent="0.35">
      <c r="A9" t="s">
        <v>31</v>
      </c>
      <c r="B9" s="1" t="s">
        <v>20</v>
      </c>
      <c r="C9" s="2">
        <v>1550.287769</v>
      </c>
      <c r="D9" s="2">
        <v>1555.839477</v>
      </c>
      <c r="E9" s="2">
        <v>1548.6451750000001</v>
      </c>
      <c r="F9" s="2">
        <v>1321.978503</v>
      </c>
      <c r="G9" s="2">
        <v>1710.8545959999999</v>
      </c>
      <c r="H9" s="2">
        <v>1823.2913590000001</v>
      </c>
      <c r="I9" s="2">
        <v>1790.743485</v>
      </c>
      <c r="J9" s="2">
        <v>2014.331021</v>
      </c>
      <c r="K9" s="2">
        <v>2207.7089420000002</v>
      </c>
      <c r="L9" s="2">
        <v>1649.363229</v>
      </c>
      <c r="M9" s="2">
        <v>1959.8736590000001</v>
      </c>
      <c r="N9" s="2">
        <v>2211.9951270000001</v>
      </c>
      <c r="O9" s="2">
        <v>2215.2756020000002</v>
      </c>
      <c r="P9" s="2">
        <v>2201.8656930000002</v>
      </c>
      <c r="Q9" s="2">
        <v>2288.2043859999999</v>
      </c>
      <c r="R9" s="2">
        <v>1781.6324360000001</v>
      </c>
      <c r="S9" s="2">
        <v>1628.37979</v>
      </c>
      <c r="T9" s="2">
        <v>1765.0523450000001</v>
      </c>
      <c r="U9" s="2">
        <v>1810.4348729999999</v>
      </c>
      <c r="V9" s="2">
        <v>1700.2617580000001</v>
      </c>
      <c r="W9" s="2">
        <v>1720.9639079999999</v>
      </c>
      <c r="X9" s="2">
        <v>2192.59687257</v>
      </c>
      <c r="Y9" s="2">
        <v>2306.6944876949901</v>
      </c>
      <c r="Z9" s="2"/>
      <c r="AC9" s="2"/>
    </row>
    <row r="10" spans="1:29" x14ac:dyDescent="0.35">
      <c r="A10" t="s">
        <v>31</v>
      </c>
      <c r="B10" s="1" t="s">
        <v>7</v>
      </c>
      <c r="C10" s="2">
        <v>2296.8077100000014</v>
      </c>
      <c r="D10" s="2">
        <v>2958.3675709999998</v>
      </c>
      <c r="E10" s="2">
        <v>2945.5169419999993</v>
      </c>
      <c r="F10" s="2">
        <v>3283.9912129999989</v>
      </c>
      <c r="G10" s="2">
        <v>4324.5900179999971</v>
      </c>
      <c r="H10" s="2">
        <v>5269.4623739999997</v>
      </c>
      <c r="I10" s="2">
        <v>5779.4856940000009</v>
      </c>
      <c r="J10" s="2">
        <v>7292.214108000001</v>
      </c>
      <c r="K10" s="2">
        <v>9928.355456999996</v>
      </c>
      <c r="L10" s="2">
        <v>7869.8788499999982</v>
      </c>
      <c r="M10" s="2">
        <v>9662.7811419999944</v>
      </c>
      <c r="N10" s="2">
        <v>11440.000692999993</v>
      </c>
      <c r="O10" s="2">
        <v>12366.358557999996</v>
      </c>
      <c r="P10" s="2">
        <v>13847.017942</v>
      </c>
      <c r="Q10" s="2">
        <v>13847.440421000007</v>
      </c>
      <c r="R10" s="2">
        <v>11561.289547999999</v>
      </c>
      <c r="S10" s="2">
        <v>10926.198989999999</v>
      </c>
      <c r="T10" s="2">
        <v>12244.563713999998</v>
      </c>
      <c r="U10" s="2">
        <v>12920.130790000001</v>
      </c>
      <c r="V10" s="2">
        <v>12484.366351999995</v>
      </c>
      <c r="W10" s="2">
        <v>12105.734358000007</v>
      </c>
      <c r="X10" s="2">
        <v>13413.487998318975</v>
      </c>
      <c r="Y10" s="2">
        <v>10359.348346402949</v>
      </c>
      <c r="Z10" s="2"/>
      <c r="AA10" s="2"/>
      <c r="AC10" s="2"/>
    </row>
    <row r="11" spans="1:29" x14ac:dyDescent="0.35">
      <c r="B11" s="8" t="s">
        <v>44</v>
      </c>
      <c r="C11" s="2">
        <f>SUM(C5:C10)</f>
        <v>13081.412223000001</v>
      </c>
      <c r="D11" s="2">
        <f>SUM(D5:D10)</f>
        <v>14570.941758000001</v>
      </c>
      <c r="E11" s="2">
        <f t="shared" ref="E11" si="0">SUM(E5:E10)</f>
        <v>13911.161670000001</v>
      </c>
      <c r="F11" s="2">
        <f t="shared" ref="F11" si="1">SUM(F5:F10)</f>
        <v>15949.070893999999</v>
      </c>
      <c r="G11" s="2">
        <f t="shared" ref="G11" si="2">SUM(G5:G10)</f>
        <v>19630.940963999998</v>
      </c>
      <c r="H11" s="2">
        <f t="shared" ref="H11" si="3">SUM(H5:H10)</f>
        <v>21329.688645999999</v>
      </c>
      <c r="I11" s="2">
        <f t="shared" ref="I11" si="4">SUM(I5:I10)</f>
        <v>23400.949231999999</v>
      </c>
      <c r="J11" s="2">
        <f t="shared" ref="J11" si="5">SUM(J5:J10)</f>
        <v>31026.573822999999</v>
      </c>
      <c r="K11" s="2">
        <f t="shared" ref="K11" si="6">SUM(K5:K10)</f>
        <v>37345.997293</v>
      </c>
      <c r="L11" s="2">
        <f t="shared" ref="L11" si="7">SUM(L5:L10)</f>
        <v>28392.824417</v>
      </c>
      <c r="M11" s="2">
        <f t="shared" ref="M11" si="8">SUM(M5:M10)</f>
        <v>35156.747918999987</v>
      </c>
      <c r="N11" s="2">
        <f t="shared" ref="N11" si="9">SUM(N5:N10)</f>
        <v>45153.189347999993</v>
      </c>
      <c r="O11" s="2">
        <f t="shared" ref="O11" si="10">SUM(O5:O10)</f>
        <v>43270.366569999998</v>
      </c>
      <c r="P11" s="2">
        <f t="shared" ref="P11" si="11">SUM(P5:P10)</f>
        <v>49933.330875</v>
      </c>
      <c r="Q11" s="2">
        <f t="shared" ref="Q11" si="12">SUM(Q5:Q10)</f>
        <v>52710.54185500001</v>
      </c>
      <c r="R11" s="2">
        <f t="shared" ref="R11" si="13">SUM(R5:R10)</f>
        <v>39853.108022999993</v>
      </c>
      <c r="S11" s="2">
        <f t="shared" ref="S11" si="14">SUM(S5:S10)</f>
        <v>37906.577644999998</v>
      </c>
      <c r="T11" s="2">
        <f t="shared" ref="T11" si="15">SUM(T5:T10)</f>
        <v>44685.399410999999</v>
      </c>
      <c r="U11" s="2">
        <f t="shared" ref="U11" si="16">SUM(U5:U10)</f>
        <v>46041.953920000007</v>
      </c>
      <c r="V11" s="2">
        <f t="shared" ref="V11" si="17">SUM(V5:V10)</f>
        <v>47039.410217999997</v>
      </c>
      <c r="W11" s="2">
        <f t="shared" ref="W11" si="18">SUM(W5:W10)</f>
        <v>47425.760875000007</v>
      </c>
      <c r="X11" s="2">
        <v>53368.493576856978</v>
      </c>
      <c r="Y11" s="6">
        <v>54327.725118348935</v>
      </c>
      <c r="AC11" s="2"/>
    </row>
    <row r="29" spans="9:9" x14ac:dyDescent="0.35">
      <c r="I29" s="5"/>
    </row>
  </sheetData>
  <sortState xmlns:xlrd2="http://schemas.microsoft.com/office/spreadsheetml/2017/richdata2" ref="A5:Y9">
    <sortCondition descending="1" ref="Y5:Y9"/>
  </sortState>
  <pageMargins left="0.7" right="0.7" top="0.75" bottom="0.75" header="0.3" footer="0.3"/>
  <pageSetup paperSize="9" orientation="portrait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0264-FA5D-4544-AAAF-581467006B45}">
  <dimension ref="A2:AC10"/>
  <sheetViews>
    <sheetView topLeftCell="R1" zoomScale="80" zoomScaleNormal="80" workbookViewId="0">
      <selection activeCell="AK19" sqref="AK19"/>
    </sheetView>
  </sheetViews>
  <sheetFormatPr defaultColWidth="10.54296875" defaultRowHeight="14.5" x14ac:dyDescent="0.35"/>
  <sheetData>
    <row r="2" spans="1:29" x14ac:dyDescent="0.35">
      <c r="A2" t="s">
        <v>43</v>
      </c>
    </row>
    <row r="3" spans="1:29" x14ac:dyDescent="0.35">
      <c r="A3" t="s">
        <v>1</v>
      </c>
      <c r="B3" t="s">
        <v>0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>
        <v>2022</v>
      </c>
    </row>
    <row r="4" spans="1:29" x14ac:dyDescent="0.35">
      <c r="A4" t="s">
        <v>32</v>
      </c>
      <c r="B4" s="1" t="s">
        <v>7</v>
      </c>
      <c r="C4" s="2">
        <v>22372.210724999997</v>
      </c>
      <c r="D4" s="2">
        <v>23812.019808999998</v>
      </c>
      <c r="E4" s="2">
        <v>24935.463252000005</v>
      </c>
      <c r="F4" s="2">
        <v>28649.200934000022</v>
      </c>
      <c r="G4" s="2">
        <v>32104.770831000005</v>
      </c>
      <c r="H4" s="2">
        <v>36330.516357000008</v>
      </c>
      <c r="I4" s="2">
        <v>41802.025050999997</v>
      </c>
      <c r="J4" s="2">
        <v>45956.510468000015</v>
      </c>
      <c r="K4" s="2">
        <v>53935.011836999976</v>
      </c>
      <c r="L4" s="2">
        <v>53591.386715999972</v>
      </c>
      <c r="M4" s="2">
        <v>64446.455583999959</v>
      </c>
      <c r="N4" s="2">
        <v>75384.052803000042</v>
      </c>
      <c r="O4" s="2">
        <v>76691.766528000051</v>
      </c>
      <c r="P4" s="2">
        <v>82769.943459999966</v>
      </c>
      <c r="Q4" s="2">
        <v>87264.147513999997</v>
      </c>
      <c r="R4" s="2">
        <v>88316.34902600004</v>
      </c>
      <c r="S4" s="2">
        <v>93547.042115000062</v>
      </c>
      <c r="T4" s="2">
        <v>101801.47309899998</v>
      </c>
      <c r="U4" s="2">
        <v>104420.76656299995</v>
      </c>
      <c r="V4" s="2">
        <v>105564.67707100001</v>
      </c>
      <c r="W4" s="2">
        <v>107722.49854499995</v>
      </c>
      <c r="X4" s="2">
        <v>124681.21792602792</v>
      </c>
      <c r="Y4">
        <v>117466.64090108186</v>
      </c>
      <c r="AC4" s="2"/>
    </row>
    <row r="5" spans="1:29" x14ac:dyDescent="0.35">
      <c r="A5" t="s">
        <v>32</v>
      </c>
      <c r="B5" s="1" t="s">
        <v>46</v>
      </c>
      <c r="C5" s="2">
        <v>9124.0737270000027</v>
      </c>
      <c r="D5" s="2">
        <v>9860.1538340000006</v>
      </c>
      <c r="E5" s="2">
        <v>11543.039029999996</v>
      </c>
      <c r="F5" s="2">
        <v>13403.403343999998</v>
      </c>
      <c r="G5" s="2">
        <v>14459.053695999995</v>
      </c>
      <c r="H5" s="2">
        <v>15643.152367000002</v>
      </c>
      <c r="I5" s="2">
        <v>17908.435262999999</v>
      </c>
      <c r="J5" s="2">
        <v>21457.647891000001</v>
      </c>
      <c r="K5" s="2">
        <v>23265.345718000004</v>
      </c>
      <c r="L5" s="2">
        <v>20082.801271999997</v>
      </c>
      <c r="M5" s="2">
        <v>21300.968374000004</v>
      </c>
      <c r="N5" s="2">
        <v>24160.367717000001</v>
      </c>
      <c r="O5" s="2">
        <v>24844.723990999999</v>
      </c>
      <c r="P5" s="2">
        <v>26853.098461000001</v>
      </c>
      <c r="Q5" s="2">
        <v>27195.726780000012</v>
      </c>
      <c r="R5" s="2">
        <v>23511.976875</v>
      </c>
      <c r="S5" s="2">
        <v>24644.687775999999</v>
      </c>
      <c r="T5" s="2">
        <v>25669.345035999999</v>
      </c>
      <c r="U5" s="2">
        <v>27315.281681000008</v>
      </c>
      <c r="V5" s="2">
        <v>27248.984104999996</v>
      </c>
      <c r="W5" s="2">
        <v>28086.338673000006</v>
      </c>
      <c r="X5" s="2">
        <v>30694.383796526003</v>
      </c>
      <c r="Y5" s="2">
        <v>30863.789889650903</v>
      </c>
      <c r="AC5" s="2"/>
    </row>
    <row r="6" spans="1:29" x14ac:dyDescent="0.35">
      <c r="A6" t="s">
        <v>32</v>
      </c>
      <c r="B6" s="1" t="s">
        <v>2</v>
      </c>
      <c r="C6" s="2">
        <v>3461.8591379999998</v>
      </c>
      <c r="D6" s="2">
        <v>3830.4310580000001</v>
      </c>
      <c r="E6" s="2">
        <v>4360.8869960000002</v>
      </c>
      <c r="F6" s="2">
        <v>5198.8890300000003</v>
      </c>
      <c r="G6" s="2">
        <v>6098.5619459999998</v>
      </c>
      <c r="H6" s="2">
        <v>7202.9086729999999</v>
      </c>
      <c r="I6" s="2">
        <v>8731.6379309999993</v>
      </c>
      <c r="J6" s="2">
        <v>10563.619395</v>
      </c>
      <c r="K6" s="2">
        <v>11990.803285</v>
      </c>
      <c r="L6" s="2">
        <v>12445.496435999999</v>
      </c>
      <c r="M6" s="2">
        <v>16359.46135</v>
      </c>
      <c r="N6" s="2">
        <v>19680.468373</v>
      </c>
      <c r="O6" s="2">
        <v>19106.545902000002</v>
      </c>
      <c r="P6" s="2">
        <v>21546.513226999999</v>
      </c>
      <c r="Q6" s="2">
        <v>22475.084459000002</v>
      </c>
      <c r="R6" s="2">
        <v>23581.472768</v>
      </c>
      <c r="S6" s="2">
        <v>25385.289551999998</v>
      </c>
      <c r="T6" s="2">
        <v>26190.086372999998</v>
      </c>
      <c r="U6" s="2">
        <v>25937.337115999999</v>
      </c>
      <c r="V6" s="2">
        <v>26851.368806999999</v>
      </c>
      <c r="W6" s="2">
        <v>26981.350803000001</v>
      </c>
      <c r="X6" s="2">
        <v>27769.349902000002</v>
      </c>
      <c r="Y6" s="2">
        <v>29214.166603999998</v>
      </c>
      <c r="AC6" s="2"/>
    </row>
    <row r="7" spans="1:29" x14ac:dyDescent="0.35">
      <c r="A7" t="s">
        <v>32</v>
      </c>
      <c r="B7" s="1" t="s">
        <v>18</v>
      </c>
      <c r="C7" s="2">
        <v>7938.971434</v>
      </c>
      <c r="D7" s="2">
        <v>7928.3207380000003</v>
      </c>
      <c r="E7" s="2">
        <v>8169.0990030000003</v>
      </c>
      <c r="F7" s="2">
        <v>8844.7328479999996</v>
      </c>
      <c r="G7" s="2">
        <v>9800.2950629999996</v>
      </c>
      <c r="H7" s="2">
        <v>11238.159363999999</v>
      </c>
      <c r="I7" s="2">
        <v>12159.955008999999</v>
      </c>
      <c r="J7" s="2">
        <v>13359.755756</v>
      </c>
      <c r="K7" s="2">
        <v>15552.594673</v>
      </c>
      <c r="L7" s="2">
        <v>15648.326445999999</v>
      </c>
      <c r="M7" s="2">
        <v>17828.816418999999</v>
      </c>
      <c r="N7" s="2">
        <v>20048.751683999999</v>
      </c>
      <c r="O7" s="2">
        <v>22126.62772</v>
      </c>
      <c r="P7" s="2">
        <v>24064.456529999999</v>
      </c>
      <c r="Q7" s="2">
        <v>24678.576346000002</v>
      </c>
      <c r="R7" s="2">
        <v>24384.653371</v>
      </c>
      <c r="S7" s="2">
        <v>23995.772729</v>
      </c>
      <c r="T7" s="2">
        <v>24938.241857000001</v>
      </c>
      <c r="U7" s="2">
        <v>24774.892701000001</v>
      </c>
      <c r="V7" s="2">
        <v>25301.953029</v>
      </c>
      <c r="W7" s="2">
        <v>24203.922917</v>
      </c>
      <c r="X7" s="2">
        <v>25663.646482</v>
      </c>
      <c r="Y7" s="2">
        <v>25873.3675</v>
      </c>
      <c r="AC7" s="2"/>
    </row>
    <row r="8" spans="1:29" x14ac:dyDescent="0.35">
      <c r="A8" t="s">
        <v>32</v>
      </c>
      <c r="B8" s="1" t="s">
        <v>4</v>
      </c>
      <c r="C8" s="2">
        <v>3255.5689269999998</v>
      </c>
      <c r="D8" s="2">
        <v>3444.4599469999998</v>
      </c>
      <c r="E8" s="2">
        <v>3383.5064619999998</v>
      </c>
      <c r="F8" s="2">
        <v>4085.5495660000001</v>
      </c>
      <c r="G8" s="2">
        <v>4721.4827029999997</v>
      </c>
      <c r="H8" s="2">
        <v>5137.5837659999997</v>
      </c>
      <c r="I8" s="2">
        <v>5693.7953420000003</v>
      </c>
      <c r="J8" s="2">
        <v>6229.6280790000001</v>
      </c>
      <c r="K8" s="2">
        <v>6571.3264360000003</v>
      </c>
      <c r="L8" s="2">
        <v>6582.4940340000003</v>
      </c>
      <c r="M8" s="2">
        <v>7454.9012570000004</v>
      </c>
      <c r="N8" s="2">
        <v>8527.5175479999998</v>
      </c>
      <c r="O8" s="2">
        <v>8558.1077580000001</v>
      </c>
      <c r="P8" s="2">
        <v>9759.1593229999999</v>
      </c>
      <c r="Q8" s="2">
        <v>10517.122939999999</v>
      </c>
      <c r="R8" s="2">
        <v>11529.717226999999</v>
      </c>
      <c r="S8" s="2">
        <v>13323.676196</v>
      </c>
      <c r="T8" s="2">
        <v>14434.138132</v>
      </c>
      <c r="U8" s="2">
        <v>14893.790488000001</v>
      </c>
      <c r="V8" s="2">
        <v>16384.345781</v>
      </c>
      <c r="W8" s="2">
        <v>17002.623522999998</v>
      </c>
      <c r="X8" s="2">
        <v>18641.769699</v>
      </c>
      <c r="Y8" s="2">
        <v>19892.126221999999</v>
      </c>
      <c r="AC8" s="2"/>
    </row>
    <row r="9" spans="1:29" x14ac:dyDescent="0.35">
      <c r="A9" t="s">
        <v>32</v>
      </c>
      <c r="B9" s="15" t="s">
        <v>6</v>
      </c>
      <c r="C9" s="2">
        <v>2233.5383099999999</v>
      </c>
      <c r="D9" s="2">
        <v>2386.4811960000002</v>
      </c>
      <c r="E9" s="2">
        <v>2333.937469</v>
      </c>
      <c r="F9" s="2">
        <v>2705.2616159999998</v>
      </c>
      <c r="G9" s="2">
        <v>3119.779407</v>
      </c>
      <c r="H9" s="2">
        <v>3379.0212769999998</v>
      </c>
      <c r="I9" s="2">
        <v>3743.2234680000001</v>
      </c>
      <c r="J9" s="2">
        <v>4394.5357350000004</v>
      </c>
      <c r="K9" s="2">
        <v>5077.2823719999997</v>
      </c>
      <c r="L9" s="2">
        <v>4952.7329900000004</v>
      </c>
      <c r="M9" s="2">
        <v>5355.3193359999996</v>
      </c>
      <c r="N9" s="2">
        <v>5877.8214269999999</v>
      </c>
      <c r="O9" s="2">
        <v>5644.9038460000002</v>
      </c>
      <c r="P9" s="2">
        <v>6786.0537649999997</v>
      </c>
      <c r="Q9" s="2">
        <v>7096.357583</v>
      </c>
      <c r="R9" s="2">
        <v>7652.6134350000002</v>
      </c>
      <c r="S9" s="2">
        <v>7585.6889190000002</v>
      </c>
      <c r="T9" s="2">
        <v>7355.4027960000003</v>
      </c>
      <c r="U9" s="2">
        <v>7160.0532480000002</v>
      </c>
      <c r="V9" s="2">
        <v>7519.3271260000001</v>
      </c>
      <c r="W9" s="2">
        <v>8757.545838</v>
      </c>
      <c r="X9" s="2">
        <v>9307.4435559850008</v>
      </c>
      <c r="Y9" s="2">
        <v>10689.6167499229</v>
      </c>
      <c r="AC9" s="2"/>
    </row>
    <row r="10" spans="1:29" x14ac:dyDescent="0.35">
      <c r="B10" s="7" t="s">
        <v>44</v>
      </c>
      <c r="C10" s="2">
        <v>47950.202865000014</v>
      </c>
      <c r="D10" s="2">
        <v>50993.933320000011</v>
      </c>
      <c r="E10" s="2">
        <v>54440.358596000013</v>
      </c>
      <c r="F10" s="2">
        <v>62713.039754999998</v>
      </c>
      <c r="G10" s="2">
        <v>70568.921251000007</v>
      </c>
      <c r="H10" s="2">
        <v>79876.341278999986</v>
      </c>
      <c r="I10" s="2">
        <v>90498.243925000017</v>
      </c>
      <c r="J10" s="2">
        <v>102368.49008300001</v>
      </c>
      <c r="K10" s="2">
        <v>116549.60477000006</v>
      </c>
      <c r="L10" s="2">
        <v>113648.30229199996</v>
      </c>
      <c r="M10" s="2">
        <v>133441.516882</v>
      </c>
      <c r="N10" s="2">
        <v>154376.31226499999</v>
      </c>
      <c r="O10" s="2">
        <v>157760.52790299998</v>
      </c>
      <c r="P10" s="2">
        <v>172269.05805599998</v>
      </c>
      <c r="Q10" s="2">
        <v>180318.92543100004</v>
      </c>
      <c r="R10" s="2">
        <v>179599.40892500003</v>
      </c>
      <c r="S10" s="2">
        <v>188346.41578000007</v>
      </c>
      <c r="T10" s="2">
        <v>200541.69182800007</v>
      </c>
      <c r="U10" s="2">
        <v>204746.59827900006</v>
      </c>
      <c r="V10" s="2">
        <v>209173.58895799995</v>
      </c>
      <c r="W10" s="2">
        <v>212429.234295</v>
      </c>
      <c r="X10" s="2">
        <v>236757.81136153892</v>
      </c>
      <c r="Y10">
        <v>233999.70786665566</v>
      </c>
      <c r="AC10" s="2"/>
    </row>
  </sheetData>
  <sortState xmlns:xlrd2="http://schemas.microsoft.com/office/spreadsheetml/2017/richdata2" ref="A5:Y9">
    <sortCondition descending="1" ref="Y5:Y9"/>
  </sortState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FB834-415C-4086-8972-54FA7CA59FB5}">
  <dimension ref="A2:AB10"/>
  <sheetViews>
    <sheetView topLeftCell="L1" zoomScale="90" zoomScaleNormal="90" workbookViewId="0">
      <selection activeCell="AC12" sqref="AC12"/>
    </sheetView>
  </sheetViews>
  <sheetFormatPr defaultColWidth="10.54296875" defaultRowHeight="14.5" x14ac:dyDescent="0.35"/>
  <sheetData>
    <row r="2" spans="1:28" x14ac:dyDescent="0.35">
      <c r="A2" t="s">
        <v>43</v>
      </c>
    </row>
    <row r="3" spans="1:28" x14ac:dyDescent="0.35">
      <c r="A3" t="s">
        <v>1</v>
      </c>
      <c r="B3" t="s">
        <v>0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>
        <v>2022</v>
      </c>
    </row>
    <row r="4" spans="1:28" x14ac:dyDescent="0.35">
      <c r="A4" t="s">
        <v>33</v>
      </c>
      <c r="B4" s="1" t="s">
        <v>46</v>
      </c>
      <c r="C4" s="2">
        <v>2709.325578</v>
      </c>
      <c r="D4" s="2">
        <v>2869.3985679999996</v>
      </c>
      <c r="E4" s="2">
        <v>3283.2583349999995</v>
      </c>
      <c r="F4" s="2">
        <v>3982.9677809999994</v>
      </c>
      <c r="G4" s="2">
        <v>4492.5199779999984</v>
      </c>
      <c r="H4" s="2">
        <v>5059.7775689999999</v>
      </c>
      <c r="I4" s="2">
        <v>5920.7167630000022</v>
      </c>
      <c r="J4" s="2">
        <v>7086.0411470000017</v>
      </c>
      <c r="K4" s="2">
        <v>8049.9641099999972</v>
      </c>
      <c r="L4" s="2">
        <v>7908.2929089999998</v>
      </c>
      <c r="M4" s="2">
        <v>9069.5839870000018</v>
      </c>
      <c r="N4" s="2">
        <v>10900.626349000002</v>
      </c>
      <c r="O4" s="2">
        <v>10884.616461000001</v>
      </c>
      <c r="P4" s="2">
        <v>11379.935039</v>
      </c>
      <c r="Q4" s="2">
        <v>12231.828169</v>
      </c>
      <c r="R4" s="2">
        <v>11059.713442</v>
      </c>
      <c r="S4" s="2">
        <v>11266.561924000001</v>
      </c>
      <c r="T4" s="2">
        <v>11749.686409999998</v>
      </c>
      <c r="U4" s="2">
        <v>12203.345316000003</v>
      </c>
      <c r="V4" s="2">
        <v>12150.367678000002</v>
      </c>
      <c r="W4" s="2">
        <v>12198.794783000001</v>
      </c>
      <c r="X4" s="2">
        <v>13640.799814497999</v>
      </c>
      <c r="Y4" s="2">
        <v>14089.353985927999</v>
      </c>
      <c r="AB4" s="2"/>
    </row>
    <row r="5" spans="1:28" x14ac:dyDescent="0.35">
      <c r="A5" t="s">
        <v>33</v>
      </c>
      <c r="B5" s="1" t="s">
        <v>19</v>
      </c>
      <c r="C5" s="2">
        <v>1980.9067500000001</v>
      </c>
      <c r="D5" s="2">
        <v>1624.9920750000001</v>
      </c>
      <c r="E5" s="2">
        <v>1617.2792669999999</v>
      </c>
      <c r="F5" s="2">
        <v>1888.065785</v>
      </c>
      <c r="G5" s="2">
        <v>2399.2190810000002</v>
      </c>
      <c r="H5" s="2">
        <v>3346.4043069999998</v>
      </c>
      <c r="I5" s="2">
        <v>3763.1264799999999</v>
      </c>
      <c r="J5" s="2">
        <v>4298.1107359999996</v>
      </c>
      <c r="K5" s="2">
        <v>5216.685187</v>
      </c>
      <c r="L5" s="2">
        <v>4681.7249380000003</v>
      </c>
      <c r="M5" s="2">
        <v>6241.9053480000002</v>
      </c>
      <c r="N5" s="2">
        <v>9223.6688159999994</v>
      </c>
      <c r="O5" s="2">
        <v>6919.1808700000001</v>
      </c>
      <c r="P5" s="2">
        <v>5688.9942350000001</v>
      </c>
      <c r="Q5" s="2">
        <v>7118.1226610000003</v>
      </c>
      <c r="R5" s="2">
        <v>6637.3075779999999</v>
      </c>
      <c r="S5" s="2">
        <v>5946.9999420000004</v>
      </c>
      <c r="T5" s="2">
        <v>5719.223516</v>
      </c>
      <c r="U5" s="2">
        <v>5366.1267509999998</v>
      </c>
      <c r="V5" s="2">
        <v>5556.0484109999998</v>
      </c>
      <c r="W5" s="2">
        <v>5922.7960480000002</v>
      </c>
      <c r="X5" s="2">
        <v>6832.2400129999996</v>
      </c>
      <c r="Y5" s="2">
        <v>9698.3553670000001</v>
      </c>
      <c r="AB5" s="2"/>
    </row>
    <row r="6" spans="1:28" x14ac:dyDescent="0.35">
      <c r="A6" t="s">
        <v>33</v>
      </c>
      <c r="B6" s="1" t="s">
        <v>47</v>
      </c>
      <c r="C6" s="2">
        <v>1321.090633</v>
      </c>
      <c r="D6" s="2">
        <v>1468.565259</v>
      </c>
      <c r="E6" s="2">
        <v>2359.9512580000001</v>
      </c>
      <c r="F6" s="2">
        <v>2305.5603120000001</v>
      </c>
      <c r="G6" s="2">
        <v>2239.701125</v>
      </c>
      <c r="H6" s="2">
        <v>2106.8479179999999</v>
      </c>
      <c r="I6" s="2">
        <v>2135.0797050000001</v>
      </c>
      <c r="J6" s="2">
        <v>2350.7049419999998</v>
      </c>
      <c r="K6" s="2">
        <v>2889.3507650000001</v>
      </c>
      <c r="L6" s="2">
        <v>3839.2644810000002</v>
      </c>
      <c r="M6" s="2">
        <v>3869.9996169999999</v>
      </c>
      <c r="N6" s="2">
        <v>4132.8142310000003</v>
      </c>
      <c r="O6" s="2">
        <v>3395.369224</v>
      </c>
      <c r="P6" s="2">
        <v>3995.8654449999999</v>
      </c>
      <c r="Q6" s="2">
        <v>4613.6407380000001</v>
      </c>
      <c r="R6" s="2">
        <v>5068.2288619999999</v>
      </c>
      <c r="S6" s="2">
        <v>4544.237263</v>
      </c>
      <c r="T6" s="2">
        <v>4884.4315729999998</v>
      </c>
      <c r="U6" s="2">
        <v>4624.0356169999995</v>
      </c>
      <c r="V6" s="2">
        <v>5005.6128140000001</v>
      </c>
      <c r="W6" s="2">
        <v>5133.8591429999997</v>
      </c>
      <c r="X6" s="2">
        <v>5837.0336548649993</v>
      </c>
      <c r="Y6" s="2">
        <v>4807.5397702529899</v>
      </c>
      <c r="AB6" s="2"/>
    </row>
    <row r="7" spans="1:28" x14ac:dyDescent="0.35">
      <c r="A7" t="s">
        <v>33</v>
      </c>
      <c r="B7" s="1" t="s">
        <v>48</v>
      </c>
      <c r="C7" s="2">
        <v>1187.3852489999999</v>
      </c>
      <c r="D7" s="2">
        <v>887.32455700000003</v>
      </c>
      <c r="E7" s="2">
        <v>896.21357599999999</v>
      </c>
      <c r="F7" s="2">
        <v>925.13967200000002</v>
      </c>
      <c r="G7" s="2">
        <v>1099.4016039999999</v>
      </c>
      <c r="H7" s="2">
        <v>1683.2244840000001</v>
      </c>
      <c r="I7" s="2">
        <v>1690.5204160000001</v>
      </c>
      <c r="J7" s="2">
        <v>1958.4947159999999</v>
      </c>
      <c r="K7" s="2">
        <v>2195.6169690000002</v>
      </c>
      <c r="L7" s="2">
        <v>1861.7507479999999</v>
      </c>
      <c r="M7" s="2">
        <v>2229.4314519999998</v>
      </c>
      <c r="N7" s="2">
        <v>3024.582316</v>
      </c>
      <c r="O7" s="2">
        <v>2280.407357</v>
      </c>
      <c r="P7" s="2">
        <v>2259.3268859999998</v>
      </c>
      <c r="Q7" s="2">
        <v>2885.2722560000002</v>
      </c>
      <c r="R7" s="2">
        <v>2940.6649040000002</v>
      </c>
      <c r="S7" s="2">
        <v>2820.6261770000001</v>
      </c>
      <c r="T7" s="2">
        <v>2921.4002879999998</v>
      </c>
      <c r="U7" s="2">
        <v>2679.091449</v>
      </c>
      <c r="V7" s="2">
        <v>2717.5223890000002</v>
      </c>
      <c r="W7" s="2">
        <v>2914.772007</v>
      </c>
      <c r="X7" s="2">
        <v>3619.40568505999</v>
      </c>
      <c r="Y7" s="2">
        <v>4670.3303491099996</v>
      </c>
      <c r="AB7" s="2"/>
    </row>
    <row r="8" spans="1:28" x14ac:dyDescent="0.35">
      <c r="A8" t="s">
        <v>33</v>
      </c>
      <c r="B8" s="1" t="s">
        <v>8</v>
      </c>
      <c r="C8" s="2">
        <v>341.26270599999998</v>
      </c>
      <c r="D8" s="2">
        <v>413.02927799999998</v>
      </c>
      <c r="E8" s="2">
        <v>438.08021200000002</v>
      </c>
      <c r="F8" s="2">
        <v>519.96413700000005</v>
      </c>
      <c r="G8" s="2">
        <v>667.28581599999995</v>
      </c>
      <c r="H8" s="2">
        <v>778.06631800000002</v>
      </c>
      <c r="I8" s="2">
        <v>877.29463799999996</v>
      </c>
      <c r="J8" s="2">
        <v>1342.2058850000001</v>
      </c>
      <c r="K8" s="2">
        <v>1763.668126</v>
      </c>
      <c r="L8" s="2">
        <v>1895.1318389999999</v>
      </c>
      <c r="M8" s="2">
        <v>2269.5083289999998</v>
      </c>
      <c r="N8" s="2">
        <v>2962.4987609999998</v>
      </c>
      <c r="O8" s="2">
        <v>2898.1902530000002</v>
      </c>
      <c r="P8" s="2">
        <v>3360.9198449999999</v>
      </c>
      <c r="Q8" s="2">
        <v>3388.133542</v>
      </c>
      <c r="R8" s="2">
        <v>3099.615499</v>
      </c>
      <c r="S8" s="2">
        <v>3099.931043</v>
      </c>
      <c r="T8" s="2">
        <v>3391.7819890000001</v>
      </c>
      <c r="U8" s="2">
        <v>3506.0203919999999</v>
      </c>
      <c r="V8" s="2">
        <v>3624.774265</v>
      </c>
      <c r="W8" s="2">
        <v>3927.5445209999998</v>
      </c>
      <c r="X8" s="2">
        <v>4782.2271356749998</v>
      </c>
      <c r="Y8" s="2">
        <v>4640.2295325150008</v>
      </c>
      <c r="AB8" s="2"/>
    </row>
    <row r="9" spans="1:28" x14ac:dyDescent="0.35">
      <c r="A9" t="s">
        <v>33</v>
      </c>
      <c r="B9" s="1" t="s">
        <v>7</v>
      </c>
      <c r="C9" s="2">
        <v>11368.596152999993</v>
      </c>
      <c r="D9" s="2">
        <v>10350.844614000009</v>
      </c>
      <c r="E9" s="2">
        <v>10462.342481</v>
      </c>
      <c r="F9" s="2">
        <v>13054.275644000005</v>
      </c>
      <c r="G9" s="2">
        <v>15020.796746999991</v>
      </c>
      <c r="H9" s="2">
        <v>16709.380489000021</v>
      </c>
      <c r="I9" s="2">
        <v>19460.760155000014</v>
      </c>
      <c r="J9" s="2">
        <v>22484.528345999988</v>
      </c>
      <c r="K9" s="2">
        <v>26709.395650000002</v>
      </c>
      <c r="L9" s="2">
        <v>27065.907671999972</v>
      </c>
      <c r="M9" s="2">
        <v>31726.748348999976</v>
      </c>
      <c r="N9" s="2">
        <v>39238.163967000008</v>
      </c>
      <c r="O9" s="2">
        <v>41658.788140000019</v>
      </c>
      <c r="P9" s="2">
        <v>38506.758351000011</v>
      </c>
      <c r="Q9" s="2">
        <v>40090.9637</v>
      </c>
      <c r="R9" s="2">
        <v>40613.061128000016</v>
      </c>
      <c r="S9" s="2">
        <v>39474.307411999995</v>
      </c>
      <c r="T9" s="2">
        <v>41714.136921999991</v>
      </c>
      <c r="U9" s="2">
        <v>40523.891516999996</v>
      </c>
      <c r="V9" s="2">
        <v>40680.712953999988</v>
      </c>
      <c r="W9" s="2">
        <v>37330.620697999999</v>
      </c>
      <c r="X9" s="2">
        <v>42861.001171754928</v>
      </c>
      <c r="Y9" s="2">
        <v>43139.060194362959</v>
      </c>
      <c r="AB9" s="2"/>
    </row>
    <row r="10" spans="1:28" x14ac:dyDescent="0.35">
      <c r="B10" s="7" t="s">
        <v>44</v>
      </c>
      <c r="C10" s="2">
        <v>18908.567068999993</v>
      </c>
      <c r="D10" s="2">
        <v>17614.154351000008</v>
      </c>
      <c r="E10" s="2">
        <v>19057.125129</v>
      </c>
      <c r="F10" s="2">
        <v>22675.973331000005</v>
      </c>
      <c r="G10" s="2">
        <v>25918.924350999991</v>
      </c>
      <c r="H10" s="2">
        <v>29683.701085000019</v>
      </c>
      <c r="I10" s="2">
        <v>33847.498157000016</v>
      </c>
      <c r="J10" s="2">
        <v>39520.085771999991</v>
      </c>
      <c r="K10" s="2">
        <v>46824.680806999997</v>
      </c>
      <c r="L10" s="2">
        <v>47252.072586999973</v>
      </c>
      <c r="M10" s="2">
        <v>55407.17708199998</v>
      </c>
      <c r="N10" s="2">
        <v>69482.35444000001</v>
      </c>
      <c r="O10" s="2">
        <v>68036.552305000019</v>
      </c>
      <c r="P10" s="2">
        <v>65191.799801000016</v>
      </c>
      <c r="Q10" s="2">
        <v>70327.961066000003</v>
      </c>
      <c r="R10" s="2">
        <v>69418.591413000016</v>
      </c>
      <c r="S10" s="2">
        <v>67152.663761000003</v>
      </c>
      <c r="T10" s="2">
        <v>70380.660697999992</v>
      </c>
      <c r="U10" s="2">
        <v>68902.511041999998</v>
      </c>
      <c r="V10" s="2">
        <v>69735.038510999992</v>
      </c>
      <c r="W10" s="2">
        <v>67428.387199999997</v>
      </c>
      <c r="X10" s="2">
        <v>77572.707474852912</v>
      </c>
      <c r="Y10">
        <v>81044.869199168956</v>
      </c>
      <c r="AB10" s="2"/>
    </row>
  </sheetData>
  <sortState xmlns:xlrd2="http://schemas.microsoft.com/office/spreadsheetml/2017/richdata2" ref="B4:Y8">
    <sortCondition descending="1" ref="Y4:Y8"/>
  </sortState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BB7A3-D322-4B3D-8B93-38423947A0F4}">
  <dimension ref="A2:AC10"/>
  <sheetViews>
    <sheetView topLeftCell="J1" zoomScale="90" zoomScaleNormal="90" workbookViewId="0">
      <selection activeCell="S2" sqref="S2"/>
    </sheetView>
  </sheetViews>
  <sheetFormatPr defaultColWidth="10.54296875" defaultRowHeight="14.5" x14ac:dyDescent="0.35"/>
  <sheetData>
    <row r="2" spans="1:29" x14ac:dyDescent="0.35">
      <c r="A2" t="s">
        <v>43</v>
      </c>
    </row>
    <row r="3" spans="1:29" x14ac:dyDescent="0.35">
      <c r="A3" t="s">
        <v>1</v>
      </c>
      <c r="B3" t="s">
        <v>17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>
        <v>2022</v>
      </c>
    </row>
    <row r="4" spans="1:29" x14ac:dyDescent="0.35">
      <c r="A4" t="s">
        <v>34</v>
      </c>
      <c r="B4" s="1" t="s">
        <v>46</v>
      </c>
      <c r="C4" s="2">
        <v>11419.756241999999</v>
      </c>
      <c r="D4" s="2">
        <v>11456.837044</v>
      </c>
      <c r="E4" s="2">
        <v>12783.547598000005</v>
      </c>
      <c r="F4" s="2">
        <v>15143.327582000002</v>
      </c>
      <c r="G4" s="2">
        <v>16517.596446</v>
      </c>
      <c r="H4" s="2">
        <v>17946.669817000002</v>
      </c>
      <c r="I4" s="2">
        <v>21718.807507000005</v>
      </c>
      <c r="J4" s="2">
        <v>26897.963683999995</v>
      </c>
      <c r="K4" s="2">
        <v>34569.114864999996</v>
      </c>
      <c r="L4" s="2">
        <v>29104.690493000002</v>
      </c>
      <c r="M4" s="2">
        <v>29282.675344000003</v>
      </c>
      <c r="N4" s="2">
        <v>35079.844918000003</v>
      </c>
      <c r="O4" s="2">
        <v>34955.510840000003</v>
      </c>
      <c r="P4" s="2">
        <v>42801.385574</v>
      </c>
      <c r="Q4" s="2">
        <v>44547.061908000003</v>
      </c>
      <c r="R4" s="2">
        <v>39842.117646999992</v>
      </c>
      <c r="S4" s="2">
        <v>38783.220342999994</v>
      </c>
      <c r="T4" s="2">
        <v>39742.296569000006</v>
      </c>
      <c r="U4" s="2">
        <v>42436.943389999993</v>
      </c>
      <c r="V4" s="2">
        <v>44646.368282999996</v>
      </c>
      <c r="W4" s="2">
        <v>49296.497379000008</v>
      </c>
      <c r="X4" s="2">
        <v>51665.181105246906</v>
      </c>
      <c r="Y4" s="2">
        <v>57967.098730307996</v>
      </c>
      <c r="Z4" s="2"/>
      <c r="AC4" s="2"/>
    </row>
    <row r="5" spans="1:29" x14ac:dyDescent="0.35">
      <c r="A5" t="s">
        <v>34</v>
      </c>
      <c r="B5" s="1" t="s">
        <v>18</v>
      </c>
      <c r="C5" s="2">
        <v>14702.633843</v>
      </c>
      <c r="D5" s="2">
        <v>14940.637875</v>
      </c>
      <c r="E5" s="2">
        <v>15730.326326</v>
      </c>
      <c r="F5" s="2">
        <v>16502.802993000001</v>
      </c>
      <c r="G5" s="2">
        <v>19574.711853000001</v>
      </c>
      <c r="H5" s="2">
        <v>18537.084559999999</v>
      </c>
      <c r="I5" s="2">
        <v>21471.800579999999</v>
      </c>
      <c r="J5" s="2">
        <v>29833.644127</v>
      </c>
      <c r="K5" s="2">
        <v>38495.459498999997</v>
      </c>
      <c r="L5" s="2">
        <v>27064.092637000002</v>
      </c>
      <c r="M5" s="2">
        <v>30457.444796</v>
      </c>
      <c r="N5" s="2">
        <v>40045.882116000001</v>
      </c>
      <c r="O5" s="2">
        <v>33776.582621000001</v>
      </c>
      <c r="P5" s="2">
        <v>34835.450073</v>
      </c>
      <c r="Q5" s="2">
        <v>37978.655128999999</v>
      </c>
      <c r="R5" s="2">
        <v>34002.151696000001</v>
      </c>
      <c r="S5" s="2">
        <v>34249.221440000001</v>
      </c>
      <c r="T5" s="2">
        <v>33949.907643999999</v>
      </c>
      <c r="U5" s="2">
        <v>36891.821443000001</v>
      </c>
      <c r="V5" s="2">
        <v>33284.414353</v>
      </c>
      <c r="W5" s="2">
        <v>35604.150379999999</v>
      </c>
      <c r="X5" s="2">
        <v>46501.236468000003</v>
      </c>
      <c r="Y5" s="2">
        <v>48232.963601000003</v>
      </c>
      <c r="Z5" s="2"/>
      <c r="AC5" s="2"/>
    </row>
    <row r="6" spans="1:29" x14ac:dyDescent="0.35">
      <c r="A6" t="s">
        <v>34</v>
      </c>
      <c r="B6" s="1" t="s">
        <v>6</v>
      </c>
      <c r="C6" s="2">
        <v>4814.9787070000002</v>
      </c>
      <c r="D6" s="2">
        <v>5088.4504710000001</v>
      </c>
      <c r="E6" s="2">
        <v>4744.9717579999997</v>
      </c>
      <c r="F6" s="2">
        <v>5114.8504359999997</v>
      </c>
      <c r="G6" s="2">
        <v>6360.5109069999999</v>
      </c>
      <c r="H6" s="2">
        <v>6299.4152000000004</v>
      </c>
      <c r="I6" s="2">
        <v>7734.8118700000005</v>
      </c>
      <c r="J6" s="2">
        <v>9730.1122309999992</v>
      </c>
      <c r="K6" s="2">
        <v>13007.379774999999</v>
      </c>
      <c r="L6" s="2">
        <v>10604.602907</v>
      </c>
      <c r="M6" s="2">
        <v>10212.941782</v>
      </c>
      <c r="N6" s="2">
        <v>12112.775962</v>
      </c>
      <c r="O6" s="2">
        <v>12840.751514</v>
      </c>
      <c r="P6" s="2">
        <v>13501.298371999999</v>
      </c>
      <c r="Q6" s="2">
        <v>14385.587047000001</v>
      </c>
      <c r="R6" s="2">
        <v>13050.175249</v>
      </c>
      <c r="S6" s="2">
        <v>11482.860345999999</v>
      </c>
      <c r="T6" s="2">
        <v>12491.092811</v>
      </c>
      <c r="U6" s="2">
        <v>14015.217685</v>
      </c>
      <c r="V6" s="2">
        <v>13918.600843</v>
      </c>
      <c r="W6" s="2">
        <v>15317.946023</v>
      </c>
      <c r="X6" s="2">
        <v>17140.820716231898</v>
      </c>
      <c r="Y6" s="2">
        <v>20357.674035460997</v>
      </c>
      <c r="Z6" s="2"/>
      <c r="AC6" s="2"/>
    </row>
    <row r="7" spans="1:29" x14ac:dyDescent="0.35">
      <c r="A7" t="s">
        <v>34</v>
      </c>
      <c r="B7" s="1" t="s">
        <v>23</v>
      </c>
      <c r="C7" s="2">
        <v>2833.4706780000001</v>
      </c>
      <c r="D7" s="2">
        <v>2807.6455759999999</v>
      </c>
      <c r="E7" s="2">
        <v>2504.0406240000002</v>
      </c>
      <c r="F7" s="2">
        <v>2781.5137930000001</v>
      </c>
      <c r="G7" s="2">
        <v>3171.3141580000001</v>
      </c>
      <c r="H7" s="2">
        <v>3338.2309570000002</v>
      </c>
      <c r="I7" s="2">
        <v>3644.1277380000001</v>
      </c>
      <c r="J7" s="2">
        <v>5620.601404</v>
      </c>
      <c r="K7" s="2">
        <v>8233.3351989999992</v>
      </c>
      <c r="L7" s="2">
        <v>4328.2857160000003</v>
      </c>
      <c r="M7" s="2">
        <v>5929.8994860000003</v>
      </c>
      <c r="N7" s="2">
        <v>9822.9663949999995</v>
      </c>
      <c r="O7" s="2">
        <v>11179.266858999999</v>
      </c>
      <c r="P7" s="2">
        <v>9668.1707000000006</v>
      </c>
      <c r="Q7" s="2">
        <v>6709.8463579999998</v>
      </c>
      <c r="R7" s="2">
        <v>6092.8696259999997</v>
      </c>
      <c r="S7" s="2">
        <v>8095.1805020000002</v>
      </c>
      <c r="T7" s="2">
        <v>8100.6696089999996</v>
      </c>
      <c r="U7" s="2">
        <v>8492.5443259999993</v>
      </c>
      <c r="V7" s="2">
        <v>10311.379806000001</v>
      </c>
      <c r="W7" s="2">
        <v>9946.4504410000009</v>
      </c>
      <c r="X7" s="2">
        <v>13847.212881539899</v>
      </c>
      <c r="Y7" s="2">
        <v>16830.142506949898</v>
      </c>
      <c r="Z7" s="2"/>
      <c r="AC7" s="2"/>
    </row>
    <row r="8" spans="1:29" x14ac:dyDescent="0.35">
      <c r="A8" t="s">
        <v>34</v>
      </c>
      <c r="B8" s="1" t="s">
        <v>9</v>
      </c>
      <c r="C8" s="2">
        <v>742.86786700000005</v>
      </c>
      <c r="D8" s="2">
        <v>1060.873149</v>
      </c>
      <c r="E8" s="2">
        <v>1771.096501</v>
      </c>
      <c r="F8" s="2">
        <v>1655.0566180000001</v>
      </c>
      <c r="G8" s="2">
        <v>2098.9998690000002</v>
      </c>
      <c r="H8" s="2">
        <v>2206.3495069999999</v>
      </c>
      <c r="I8" s="2">
        <v>1878.151664</v>
      </c>
      <c r="J8" s="2">
        <v>3155.6761310000002</v>
      </c>
      <c r="K8" s="2">
        <v>4446.4045029999997</v>
      </c>
      <c r="L8" s="2">
        <v>3439.3842239999999</v>
      </c>
      <c r="M8" s="2">
        <v>3485.2849959999999</v>
      </c>
      <c r="N8" s="2">
        <v>6171.8033160000005</v>
      </c>
      <c r="O8" s="2">
        <v>9653.245046</v>
      </c>
      <c r="P8" s="2">
        <v>12050.823908</v>
      </c>
      <c r="Q8" s="2">
        <v>11260.682102000001</v>
      </c>
      <c r="R8" s="2">
        <v>8108.984383</v>
      </c>
      <c r="S8" s="2">
        <v>6743.6923420000003</v>
      </c>
      <c r="T8" s="2">
        <v>8595.7113890000001</v>
      </c>
      <c r="U8" s="2">
        <v>9142.7819889999992</v>
      </c>
      <c r="V8" s="2">
        <v>8549.128831</v>
      </c>
      <c r="W8" s="2">
        <v>10312.329857999999</v>
      </c>
      <c r="X8" s="2">
        <v>14317.6618424149</v>
      </c>
      <c r="Y8" s="2">
        <v>16512.935121295999</v>
      </c>
      <c r="Z8" s="2"/>
      <c r="AC8" s="2"/>
    </row>
    <row r="9" spans="1:29" x14ac:dyDescent="0.35">
      <c r="A9" t="s">
        <v>34</v>
      </c>
      <c r="B9" s="1" t="s">
        <v>5</v>
      </c>
      <c r="C9" s="2">
        <v>21426.173499000004</v>
      </c>
      <c r="D9" s="2">
        <v>23147.763346000007</v>
      </c>
      <c r="E9" s="2">
        <v>25527.698888000006</v>
      </c>
      <c r="F9" s="2">
        <v>29285.017467999991</v>
      </c>
      <c r="G9" s="2">
        <v>33722.019575999992</v>
      </c>
      <c r="H9" s="2">
        <v>36220.649053999936</v>
      </c>
      <c r="I9" s="2">
        <v>40288.480210000016</v>
      </c>
      <c r="J9" s="2">
        <v>50630.334276000009</v>
      </c>
      <c r="K9" s="2">
        <v>68614.835349999965</v>
      </c>
      <c r="L9" s="2">
        <v>65057.793130999999</v>
      </c>
      <c r="M9" s="2">
        <v>72295.096516999984</v>
      </c>
      <c r="N9" s="2">
        <v>90974.10565300005</v>
      </c>
      <c r="O9" s="2">
        <v>99727.166651999927</v>
      </c>
      <c r="P9" s="2">
        <v>103221.64756099998</v>
      </c>
      <c r="Q9" s="2">
        <v>106976.829868</v>
      </c>
      <c r="R9" s="2">
        <v>101931.55241100001</v>
      </c>
      <c r="S9" s="2">
        <v>99806.398621000117</v>
      </c>
      <c r="T9" s="2">
        <v>110862.5851219999</v>
      </c>
      <c r="U9" s="2">
        <v>121964.74423699998</v>
      </c>
      <c r="V9" s="2">
        <v>124266.96659400009</v>
      </c>
      <c r="W9" s="2">
        <v>128068.09776400011</v>
      </c>
      <c r="X9" s="2">
        <v>138019.25730158886</v>
      </c>
      <c r="Y9">
        <v>145369.57831967584</v>
      </c>
      <c r="Z9" s="2"/>
      <c r="AA9" s="2"/>
      <c r="AC9" s="2"/>
    </row>
    <row r="10" spans="1:29" x14ac:dyDescent="0.35">
      <c r="B10" s="7" t="s">
        <v>44</v>
      </c>
      <c r="C10" s="2">
        <v>55939.880836000004</v>
      </c>
      <c r="D10" s="2">
        <v>58502.207461000005</v>
      </c>
      <c r="E10" s="2">
        <v>63061.681695000014</v>
      </c>
      <c r="F10" s="2">
        <v>70482.568889999995</v>
      </c>
      <c r="G10" s="2">
        <v>81445.152808999992</v>
      </c>
      <c r="H10" s="2">
        <v>84548.399094999942</v>
      </c>
      <c r="I10" s="2">
        <v>96736.179569000014</v>
      </c>
      <c r="J10" s="2">
        <v>125868.33185300001</v>
      </c>
      <c r="K10" s="2">
        <v>167366.52919099995</v>
      </c>
      <c r="L10" s="2">
        <v>139598.84910799999</v>
      </c>
      <c r="M10" s="2">
        <v>151663.34292099997</v>
      </c>
      <c r="N10" s="2">
        <v>194207.37836000006</v>
      </c>
      <c r="O10" s="2">
        <v>202132.52353199993</v>
      </c>
      <c r="P10" s="2">
        <v>216078.77618799999</v>
      </c>
      <c r="Q10" s="2">
        <v>221858.66241200001</v>
      </c>
      <c r="R10" s="2">
        <v>203027.851012</v>
      </c>
      <c r="S10" s="2">
        <v>199160.5735940001</v>
      </c>
      <c r="T10" s="2">
        <v>213742.26314399991</v>
      </c>
      <c r="U10" s="2">
        <v>232944.05306999997</v>
      </c>
      <c r="V10" s="2">
        <v>234976.85871000006</v>
      </c>
      <c r="W10" s="2">
        <v>248545.47184500011</v>
      </c>
      <c r="X10" s="2">
        <v>281491.37031502248</v>
      </c>
      <c r="Y10">
        <v>305270.39231469075</v>
      </c>
      <c r="AC10" s="2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B4E6A-47DC-409F-8EAA-8F1AC33BF3BC}">
  <dimension ref="A2:AC10"/>
  <sheetViews>
    <sheetView topLeftCell="J1" zoomScale="90" zoomScaleNormal="90" workbookViewId="0">
      <selection activeCell="T16" sqref="T16"/>
    </sheetView>
  </sheetViews>
  <sheetFormatPr defaultColWidth="10.54296875" defaultRowHeight="14.5" x14ac:dyDescent="0.35"/>
  <sheetData>
    <row r="2" spans="1:29" x14ac:dyDescent="0.35">
      <c r="A2" t="s">
        <v>43</v>
      </c>
    </row>
    <row r="3" spans="1:29" x14ac:dyDescent="0.35">
      <c r="A3" t="s">
        <v>1</v>
      </c>
      <c r="B3" t="s">
        <v>17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>
        <v>2022</v>
      </c>
    </row>
    <row r="4" spans="1:29" x14ac:dyDescent="0.35">
      <c r="A4" t="s">
        <v>35</v>
      </c>
      <c r="B4" s="1" t="s">
        <v>19</v>
      </c>
      <c r="C4" s="2">
        <v>4313.4602709999999</v>
      </c>
      <c r="D4" s="2">
        <v>5423.7436639999996</v>
      </c>
      <c r="E4" s="2">
        <v>6127.0596459999997</v>
      </c>
      <c r="F4" s="2">
        <v>8254.5030569999999</v>
      </c>
      <c r="G4" s="2">
        <v>10263.632292</v>
      </c>
      <c r="H4" s="2">
        <v>9714.6592249999994</v>
      </c>
      <c r="I4" s="2">
        <v>9506.6238219999996</v>
      </c>
      <c r="J4" s="2">
        <v>11631.434402999999</v>
      </c>
      <c r="K4" s="2">
        <v>18389.779119999999</v>
      </c>
      <c r="L4" s="2">
        <v>17581.955441999999</v>
      </c>
      <c r="M4" s="2">
        <v>17526.327684</v>
      </c>
      <c r="N4" s="2">
        <v>24774.508125</v>
      </c>
      <c r="O4" s="2">
        <v>26754.771773</v>
      </c>
      <c r="P4" s="2">
        <v>31613.749963999999</v>
      </c>
      <c r="Q4" s="2">
        <v>32021.421225999999</v>
      </c>
      <c r="R4" s="2">
        <v>28617.652088999999</v>
      </c>
      <c r="S4" s="2">
        <v>25957.385084000001</v>
      </c>
      <c r="T4" s="2">
        <v>32365.210009999999</v>
      </c>
      <c r="U4" s="2">
        <v>41349.431447000003</v>
      </c>
      <c r="V4" s="2">
        <v>33260.037532000002</v>
      </c>
      <c r="W4" s="2">
        <v>36109.121802000001</v>
      </c>
      <c r="X4" s="2">
        <v>49190.083034000003</v>
      </c>
      <c r="Y4">
        <v>62453.168664999997</v>
      </c>
      <c r="AC4" s="2"/>
    </row>
    <row r="5" spans="1:29" x14ac:dyDescent="0.35">
      <c r="A5" t="s">
        <v>35</v>
      </c>
      <c r="B5" s="1" t="s">
        <v>18</v>
      </c>
      <c r="C5" s="2">
        <v>8647.4637779999994</v>
      </c>
      <c r="D5" s="2">
        <v>8865.9226729999991</v>
      </c>
      <c r="E5" s="2">
        <v>9622.8360339999999</v>
      </c>
      <c r="F5" s="2">
        <v>11869.116663000001</v>
      </c>
      <c r="G5" s="2">
        <v>10770.296480000001</v>
      </c>
      <c r="H5" s="2">
        <v>10396.567284999999</v>
      </c>
      <c r="I5" s="2">
        <v>11518.924499000001</v>
      </c>
      <c r="J5" s="2">
        <v>16210.955647999999</v>
      </c>
      <c r="K5" s="2">
        <v>24646.091217000001</v>
      </c>
      <c r="L5" s="2">
        <v>24463.980449999999</v>
      </c>
      <c r="M5" s="2">
        <v>27986.221444999999</v>
      </c>
      <c r="N5" s="2">
        <v>27038.377360999999</v>
      </c>
      <c r="O5" s="2">
        <v>35593.693528999996</v>
      </c>
      <c r="P5" s="2">
        <v>32381.456971</v>
      </c>
      <c r="Q5" s="2">
        <v>34238.929038000002</v>
      </c>
      <c r="R5" s="2">
        <v>28256.220415</v>
      </c>
      <c r="S5" s="2">
        <v>31611.340500999999</v>
      </c>
      <c r="T5" s="2">
        <v>30184.059448</v>
      </c>
      <c r="U5" s="2">
        <v>26961.178128</v>
      </c>
      <c r="V5" s="2">
        <v>27626.545923000001</v>
      </c>
      <c r="W5" s="2">
        <v>35605.037970999998</v>
      </c>
      <c r="X5" s="2">
        <v>38952.107352999999</v>
      </c>
      <c r="Y5">
        <v>46523.311285999996</v>
      </c>
      <c r="AC5" s="2"/>
    </row>
    <row r="6" spans="1:29" x14ac:dyDescent="0.35">
      <c r="A6" t="s">
        <v>35</v>
      </c>
      <c r="B6" s="1" t="s">
        <v>10</v>
      </c>
      <c r="C6" s="2">
        <v>1991.2580390000001</v>
      </c>
      <c r="D6" s="2">
        <v>1622.853779</v>
      </c>
      <c r="E6" s="2">
        <v>2878.5494050000002</v>
      </c>
      <c r="F6" s="2">
        <v>3233.7163700000001</v>
      </c>
      <c r="G6" s="2">
        <v>4851.0967149999997</v>
      </c>
      <c r="H6" s="2">
        <v>5408.6354659999997</v>
      </c>
      <c r="I6" s="2">
        <v>6579.3244750000003</v>
      </c>
      <c r="J6" s="2">
        <v>11006.792933000001</v>
      </c>
      <c r="K6" s="2">
        <v>16723.913251999998</v>
      </c>
      <c r="L6" s="2">
        <v>12958.464712000001</v>
      </c>
      <c r="M6" s="2">
        <v>17491.577794000001</v>
      </c>
      <c r="N6" s="2">
        <v>23756.432944</v>
      </c>
      <c r="O6" s="2">
        <v>23731.302620999999</v>
      </c>
      <c r="P6" s="2">
        <v>21559.930088000001</v>
      </c>
      <c r="Q6" s="2">
        <v>24123.329424</v>
      </c>
      <c r="R6" s="2">
        <v>20978.102287999998</v>
      </c>
      <c r="S6" s="2">
        <v>21076.863761000001</v>
      </c>
      <c r="T6" s="2">
        <v>26485.479498000001</v>
      </c>
      <c r="U6" s="2">
        <v>24055.557849000001</v>
      </c>
      <c r="V6" s="2">
        <v>20937.462923999999</v>
      </c>
      <c r="W6" s="2">
        <v>24428.371866000001</v>
      </c>
      <c r="X6" s="2">
        <v>39518.426733218905</v>
      </c>
      <c r="Y6">
        <v>43889.21355</v>
      </c>
      <c r="AC6" s="2"/>
    </row>
    <row r="7" spans="1:29" x14ac:dyDescent="0.35">
      <c r="A7" t="s">
        <v>35</v>
      </c>
      <c r="B7" s="1" t="s">
        <v>25</v>
      </c>
      <c r="C7" s="2">
        <v>3811.365546</v>
      </c>
      <c r="D7" s="2">
        <v>3634.5113150000002</v>
      </c>
      <c r="E7" s="2">
        <v>5140.682898</v>
      </c>
      <c r="F7" s="2">
        <v>6878.3701309999997</v>
      </c>
      <c r="G7" s="2">
        <v>7565.9111169999996</v>
      </c>
      <c r="H7" s="2">
        <v>7094.3512849999997</v>
      </c>
      <c r="I7" s="2">
        <v>8075.7138430000005</v>
      </c>
      <c r="J7" s="2">
        <v>12351.674208</v>
      </c>
      <c r="K7" s="2">
        <v>18365.070586999998</v>
      </c>
      <c r="L7" s="2">
        <v>13210.068474</v>
      </c>
      <c r="M7" s="2">
        <v>18054.785862000001</v>
      </c>
      <c r="N7" s="2">
        <v>25375.815511000001</v>
      </c>
      <c r="O7" s="2">
        <v>21759.453681999999</v>
      </c>
      <c r="P7" s="2">
        <v>18016.871537999999</v>
      </c>
      <c r="Q7" s="2">
        <v>18178.434142999999</v>
      </c>
      <c r="R7" s="2">
        <v>14509.288223</v>
      </c>
      <c r="S7" s="2">
        <v>14614.495553999999</v>
      </c>
      <c r="T7" s="2">
        <v>16219.409159000001</v>
      </c>
      <c r="U7" s="2">
        <v>14588.372791</v>
      </c>
      <c r="V7" s="2">
        <v>13899.680552</v>
      </c>
      <c r="W7" s="2">
        <v>15648.152155</v>
      </c>
      <c r="X7" s="2">
        <v>23313.307279380901</v>
      </c>
      <c r="Y7">
        <v>27687.116721877999</v>
      </c>
      <c r="AC7" s="2"/>
    </row>
    <row r="8" spans="1:29" x14ac:dyDescent="0.35">
      <c r="A8" t="s">
        <v>35</v>
      </c>
      <c r="B8" s="1" t="s">
        <v>23</v>
      </c>
      <c r="C8" s="2">
        <v>5017.0161340000004</v>
      </c>
      <c r="D8" s="2">
        <v>5551.0772379999999</v>
      </c>
      <c r="E8" s="2">
        <v>6038.4084929999999</v>
      </c>
      <c r="F8" s="2">
        <v>8181.2657520000002</v>
      </c>
      <c r="G8" s="2">
        <v>8675.0426220000008</v>
      </c>
      <c r="H8" s="2">
        <v>9611.0671320000001</v>
      </c>
      <c r="I8" s="2">
        <v>10286.724050000001</v>
      </c>
      <c r="J8" s="2">
        <v>15034.695964</v>
      </c>
      <c r="K8" s="2">
        <v>19273.304757000002</v>
      </c>
      <c r="L8" s="2">
        <v>14635.222529000001</v>
      </c>
      <c r="M8" s="2">
        <v>18857.367228999999</v>
      </c>
      <c r="N8" s="2">
        <v>22395.560067999999</v>
      </c>
      <c r="O8" s="2">
        <v>19776.533713000001</v>
      </c>
      <c r="P8" s="2">
        <v>20595.802500999998</v>
      </c>
      <c r="Q8" s="2">
        <v>20479.200484000001</v>
      </c>
      <c r="R8" s="2">
        <v>19227.305793</v>
      </c>
      <c r="S8" s="2">
        <v>18910.489903999998</v>
      </c>
      <c r="T8" s="2">
        <v>17251.75072</v>
      </c>
      <c r="U8" s="2">
        <v>14643.876662999999</v>
      </c>
      <c r="V8" s="2">
        <v>17112.722194000002</v>
      </c>
      <c r="W8" s="2">
        <v>15497.537731</v>
      </c>
      <c r="X8" s="2">
        <v>16570.240948860002</v>
      </c>
      <c r="Y8">
        <v>23850.7990825499</v>
      </c>
      <c r="AC8" s="2"/>
    </row>
    <row r="9" spans="1:29" s="6" customFormat="1" x14ac:dyDescent="0.35">
      <c r="A9" s="6" t="s">
        <v>35</v>
      </c>
      <c r="B9" s="12" t="s">
        <v>5</v>
      </c>
      <c r="C9" s="2">
        <v>12046.790787000005</v>
      </c>
      <c r="D9" s="2">
        <v>11828.120990000001</v>
      </c>
      <c r="E9" s="2">
        <v>12564.760046000003</v>
      </c>
      <c r="F9" s="2">
        <v>15932.515598000004</v>
      </c>
      <c r="G9" s="2">
        <v>19948.678242000009</v>
      </c>
      <c r="H9" s="2">
        <v>20009.438094999998</v>
      </c>
      <c r="I9" s="2">
        <v>22993.578383000018</v>
      </c>
      <c r="J9" s="2">
        <v>30368.210436999994</v>
      </c>
      <c r="K9" s="2">
        <v>44714.136226000002</v>
      </c>
      <c r="L9" s="2">
        <v>35435.487277000022</v>
      </c>
      <c r="M9" s="2">
        <v>42551.466983999999</v>
      </c>
      <c r="N9" s="2">
        <v>58155.268174000041</v>
      </c>
      <c r="O9" s="2">
        <v>65108.641423999979</v>
      </c>
      <c r="P9" s="2">
        <v>68310.978051000027</v>
      </c>
      <c r="Q9" s="2">
        <v>65741.740854000032</v>
      </c>
      <c r="R9" s="2">
        <v>56814.014562000026</v>
      </c>
      <c r="S9" s="2">
        <v>57511.901004000007</v>
      </c>
      <c r="T9" s="2">
        <v>64624.023078999999</v>
      </c>
      <c r="U9" s="2">
        <v>64954.535151999989</v>
      </c>
      <c r="V9" s="2">
        <v>62054.809188999985</v>
      </c>
      <c r="W9" s="2">
        <v>69821.355066999953</v>
      </c>
      <c r="X9" s="2">
        <v>91954.917116260127</v>
      </c>
      <c r="Y9" s="6">
        <v>95393.597869880992</v>
      </c>
      <c r="AC9" s="2"/>
    </row>
    <row r="10" spans="1:29" x14ac:dyDescent="0.35">
      <c r="B10" s="7" t="s">
        <v>44</v>
      </c>
      <c r="C10" s="2">
        <f>SUM(C4:C9)</f>
        <v>35827.354555000005</v>
      </c>
      <c r="D10" s="2">
        <f>SUM(D4:D9)</f>
        <v>36926.229659000004</v>
      </c>
      <c r="E10" s="2">
        <f t="shared" ref="E10:W10" si="0">SUM(E4:E9)</f>
        <v>42372.296522000004</v>
      </c>
      <c r="F10" s="2">
        <f t="shared" si="0"/>
        <v>54349.487571000012</v>
      </c>
      <c r="G10" s="2">
        <f t="shared" si="0"/>
        <v>62074.657468000012</v>
      </c>
      <c r="H10" s="2">
        <f t="shared" si="0"/>
        <v>62234.718487999999</v>
      </c>
      <c r="I10" s="2">
        <f t="shared" si="0"/>
        <v>68960.88907200002</v>
      </c>
      <c r="J10" s="2">
        <f t="shared" si="0"/>
        <v>96603.763592999981</v>
      </c>
      <c r="K10" s="2">
        <f t="shared" si="0"/>
        <v>142112.295159</v>
      </c>
      <c r="L10" s="2">
        <f t="shared" si="0"/>
        <v>118285.17888400002</v>
      </c>
      <c r="M10" s="2">
        <f t="shared" si="0"/>
        <v>142467.74699800002</v>
      </c>
      <c r="N10" s="2">
        <f t="shared" si="0"/>
        <v>181495.96218300005</v>
      </c>
      <c r="O10" s="2">
        <f t="shared" si="0"/>
        <v>192724.39674199998</v>
      </c>
      <c r="P10" s="2">
        <f t="shared" si="0"/>
        <v>192478.78911300004</v>
      </c>
      <c r="Q10" s="2">
        <f t="shared" si="0"/>
        <v>194783.05516900003</v>
      </c>
      <c r="R10" s="2">
        <f t="shared" si="0"/>
        <v>168402.58337000001</v>
      </c>
      <c r="S10" s="2">
        <f t="shared" si="0"/>
        <v>169682.47580799999</v>
      </c>
      <c r="T10" s="2">
        <f t="shared" si="0"/>
        <v>187129.93191399999</v>
      </c>
      <c r="U10" s="2">
        <f t="shared" si="0"/>
        <v>186552.95203000001</v>
      </c>
      <c r="V10" s="2">
        <f t="shared" si="0"/>
        <v>174891.25831400001</v>
      </c>
      <c r="W10" s="2">
        <f t="shared" si="0"/>
        <v>197109.57659199997</v>
      </c>
      <c r="X10" s="2">
        <v>259499.08246471995</v>
      </c>
      <c r="Y10">
        <v>299797.2071753089</v>
      </c>
      <c r="AC10" s="2"/>
    </row>
  </sheetData>
  <sortState xmlns:xlrd2="http://schemas.microsoft.com/office/spreadsheetml/2017/richdata2" ref="A4:AA8">
    <sortCondition descending="1" ref="AA4:AA8"/>
  </sortState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8A1AE-52CA-4CC5-BDC8-5713F9845886}">
  <dimension ref="A2:AC10"/>
  <sheetViews>
    <sheetView topLeftCell="Q1" zoomScale="90" zoomScaleNormal="90" workbookViewId="0">
      <selection activeCell="AH17" sqref="AH17"/>
    </sheetView>
  </sheetViews>
  <sheetFormatPr defaultColWidth="10.54296875" defaultRowHeight="14.5" x14ac:dyDescent="0.35"/>
  <sheetData>
    <row r="2" spans="1:29" x14ac:dyDescent="0.35">
      <c r="A2" t="s">
        <v>43</v>
      </c>
    </row>
    <row r="3" spans="1:29" x14ac:dyDescent="0.35">
      <c r="A3" t="s">
        <v>1</v>
      </c>
      <c r="B3" t="s">
        <v>0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>
        <v>2022</v>
      </c>
    </row>
    <row r="4" spans="1:29" x14ac:dyDescent="0.35">
      <c r="A4" t="s">
        <v>36</v>
      </c>
      <c r="B4" s="1" t="s">
        <v>19</v>
      </c>
      <c r="C4" s="2">
        <v>1293.059898</v>
      </c>
      <c r="D4" s="2">
        <v>2398.0201769999999</v>
      </c>
      <c r="E4" s="2">
        <v>2211.258315</v>
      </c>
      <c r="F4" s="2">
        <v>2287.6598770000001</v>
      </c>
      <c r="G4" s="2">
        <v>2815.3656329999999</v>
      </c>
      <c r="H4" s="2">
        <v>4102.9757280000003</v>
      </c>
      <c r="I4" s="2">
        <v>6346.5698689999999</v>
      </c>
      <c r="J4" s="2">
        <v>5280.13634</v>
      </c>
      <c r="K4" s="2">
        <v>5693.5335709999999</v>
      </c>
      <c r="L4" s="2">
        <v>8561.8657719999992</v>
      </c>
      <c r="M4" s="2">
        <v>12954.236418</v>
      </c>
      <c r="N4" s="2">
        <v>15152.930939</v>
      </c>
      <c r="O4" s="2">
        <v>13029.906658</v>
      </c>
      <c r="P4" s="2">
        <v>12013.620612000001</v>
      </c>
      <c r="Q4" s="2">
        <v>9615.9854180000002</v>
      </c>
      <c r="R4" s="2">
        <v>7781.1122009999999</v>
      </c>
      <c r="S4" s="2">
        <v>10584.675411</v>
      </c>
      <c r="T4" s="2">
        <v>11566.378449</v>
      </c>
      <c r="U4" s="2">
        <v>6671.7711509999999</v>
      </c>
      <c r="V4" s="2">
        <v>5340.4065170000003</v>
      </c>
      <c r="W4" s="2">
        <v>8887.1591740000003</v>
      </c>
      <c r="X4" s="2">
        <v>9375.3182959999995</v>
      </c>
      <c r="Y4">
        <v>11239.959640999999</v>
      </c>
      <c r="AC4" s="14"/>
    </row>
    <row r="5" spans="1:29" x14ac:dyDescent="0.35">
      <c r="A5" t="s">
        <v>36</v>
      </c>
      <c r="B5" s="1" t="s">
        <v>9</v>
      </c>
      <c r="C5" s="2">
        <v>77.325935000000001</v>
      </c>
      <c r="D5" s="2">
        <v>357.89165300000002</v>
      </c>
      <c r="E5" s="2">
        <v>311.803718</v>
      </c>
      <c r="F5" s="2">
        <v>413.76137799999998</v>
      </c>
      <c r="G5" s="2">
        <v>74.750057999999996</v>
      </c>
      <c r="H5" s="2">
        <v>77.661962000000003</v>
      </c>
      <c r="I5" s="2">
        <v>680.05265699999995</v>
      </c>
      <c r="J5" s="2">
        <v>1071.3220779999999</v>
      </c>
      <c r="K5" s="2">
        <v>1556.2950599999999</v>
      </c>
      <c r="L5" s="2">
        <v>95.903026999999994</v>
      </c>
      <c r="M5" s="2">
        <v>1039.8574719999999</v>
      </c>
      <c r="N5" s="2">
        <v>2075.112603</v>
      </c>
      <c r="O5" s="2">
        <v>2185.227922</v>
      </c>
      <c r="P5" s="2">
        <v>1161.674802</v>
      </c>
      <c r="Q5" s="2">
        <v>1306.1979060000001</v>
      </c>
      <c r="R5" s="2">
        <v>1405.1867970000001</v>
      </c>
      <c r="S5" s="2">
        <v>1695.887528</v>
      </c>
      <c r="T5" s="2">
        <v>1168.884008</v>
      </c>
      <c r="U5" s="2">
        <v>1174.5621719999999</v>
      </c>
      <c r="V5" s="2">
        <v>1973.2211440000001</v>
      </c>
      <c r="W5" s="2">
        <v>2763.9375190000001</v>
      </c>
      <c r="X5" s="2">
        <v>4310.2322094309993</v>
      </c>
      <c r="Y5">
        <v>6327.1129468110003</v>
      </c>
      <c r="AC5" s="14"/>
    </row>
    <row r="6" spans="1:29" x14ac:dyDescent="0.35">
      <c r="A6" t="s">
        <v>36</v>
      </c>
      <c r="B6" s="1" t="s">
        <v>46</v>
      </c>
      <c r="C6" s="2">
        <v>2212.4813559999998</v>
      </c>
      <c r="D6" s="2">
        <v>2471.8046030000005</v>
      </c>
      <c r="E6" s="2">
        <v>2208.4327580000004</v>
      </c>
      <c r="F6" s="2">
        <v>2509.1854489999996</v>
      </c>
      <c r="G6" s="2">
        <v>2330.3764309999997</v>
      </c>
      <c r="H6" s="2">
        <v>3175.9229470000009</v>
      </c>
      <c r="I6" s="2">
        <v>4068.4759839999997</v>
      </c>
      <c r="J6" s="2">
        <v>2848.919523999999</v>
      </c>
      <c r="K6" s="2">
        <v>2777.9388770000005</v>
      </c>
      <c r="L6" s="2">
        <v>2660.6951309999995</v>
      </c>
      <c r="M6" s="2">
        <v>3029.9087119999995</v>
      </c>
      <c r="N6" s="2">
        <v>3172.3712219999998</v>
      </c>
      <c r="O6" s="2">
        <v>3608.2695320000003</v>
      </c>
      <c r="P6" s="2">
        <v>3520.2469550000005</v>
      </c>
      <c r="Q6" s="2">
        <v>3598.6756929999992</v>
      </c>
      <c r="R6" s="2">
        <v>3051.5009230000005</v>
      </c>
      <c r="S6" s="2">
        <v>3305.4457110000012</v>
      </c>
      <c r="T6" s="2">
        <v>3935.4925399999993</v>
      </c>
      <c r="U6" s="2">
        <v>4300.104761999999</v>
      </c>
      <c r="V6" s="2">
        <v>3647.606702</v>
      </c>
      <c r="W6" s="2">
        <v>3664.5471960000004</v>
      </c>
      <c r="X6" s="2">
        <v>4218.3715155290001</v>
      </c>
      <c r="Y6">
        <v>4550.9381091810001</v>
      </c>
      <c r="AC6" s="14"/>
    </row>
    <row r="7" spans="1:29" x14ac:dyDescent="0.35">
      <c r="A7" t="s">
        <v>36</v>
      </c>
      <c r="B7" s="1" t="s">
        <v>24</v>
      </c>
      <c r="C7" s="2">
        <v>722.480008</v>
      </c>
      <c r="D7" s="2">
        <v>797.72706200000005</v>
      </c>
      <c r="E7" s="2">
        <v>801.89560800000004</v>
      </c>
      <c r="F7" s="2">
        <v>1051.2427560000001</v>
      </c>
      <c r="G7" s="2">
        <v>937.36392999999998</v>
      </c>
      <c r="H7" s="2">
        <v>863.84219599999994</v>
      </c>
      <c r="I7" s="2">
        <v>873.84179200000005</v>
      </c>
      <c r="J7" s="2">
        <v>1403.518</v>
      </c>
      <c r="K7" s="2">
        <v>1645.4215690000001</v>
      </c>
      <c r="L7" s="2">
        <v>2012.5972750000001</v>
      </c>
      <c r="M7" s="2">
        <v>2373.0678910000001</v>
      </c>
      <c r="N7" s="2">
        <v>3883.8216299999999</v>
      </c>
      <c r="O7" s="2">
        <v>4273.4178430000002</v>
      </c>
      <c r="P7" s="2">
        <v>3151.7924480000001</v>
      </c>
      <c r="Q7" s="2">
        <v>2971.493438</v>
      </c>
      <c r="R7" s="2">
        <v>2921.2367819999999</v>
      </c>
      <c r="S7" s="2">
        <v>2717.866888</v>
      </c>
      <c r="T7" s="2">
        <v>3005.8855429999999</v>
      </c>
      <c r="U7" s="2">
        <v>3033.7173109999999</v>
      </c>
      <c r="V7" s="2">
        <v>3359.4380379999998</v>
      </c>
      <c r="W7" s="2">
        <v>2235.5654909999998</v>
      </c>
      <c r="X7" s="2">
        <v>1993.74581904</v>
      </c>
      <c r="Y7">
        <v>3729.2685499459999</v>
      </c>
      <c r="AC7" s="14"/>
    </row>
    <row r="8" spans="1:29" x14ac:dyDescent="0.35">
      <c r="A8" t="s">
        <v>36</v>
      </c>
      <c r="B8" s="1" t="s">
        <v>2</v>
      </c>
      <c r="C8" s="2">
        <v>172.888676</v>
      </c>
      <c r="D8" s="2">
        <v>155.578272</v>
      </c>
      <c r="E8" s="2">
        <v>226.96670900000001</v>
      </c>
      <c r="F8" s="2">
        <v>196.37673899999999</v>
      </c>
      <c r="G8" s="2">
        <v>252.22915699999999</v>
      </c>
      <c r="H8" s="2">
        <v>417.51171599999998</v>
      </c>
      <c r="I8" s="2">
        <v>462.42010499999998</v>
      </c>
      <c r="J8" s="2">
        <v>565.77186300000005</v>
      </c>
      <c r="K8" s="2">
        <v>676.69282399999997</v>
      </c>
      <c r="L8" s="2">
        <v>771.24268199999995</v>
      </c>
      <c r="M8" s="2">
        <v>1059.7186939999999</v>
      </c>
      <c r="N8" s="2">
        <v>1289.9564089999999</v>
      </c>
      <c r="O8" s="2">
        <v>1265.263672</v>
      </c>
      <c r="P8" s="2">
        <v>1451.714616</v>
      </c>
      <c r="Q8" s="2">
        <v>1540.3547140000001</v>
      </c>
      <c r="R8" s="2">
        <v>1562.4899270000001</v>
      </c>
      <c r="S8" s="2">
        <v>1706.7424410000001</v>
      </c>
      <c r="T8" s="2">
        <v>1759.253995</v>
      </c>
      <c r="U8" s="2">
        <v>1828.874644</v>
      </c>
      <c r="V8" s="2">
        <v>1861.349228</v>
      </c>
      <c r="W8" s="2">
        <v>1702.783574</v>
      </c>
      <c r="X8" s="2">
        <v>1931.0207800000001</v>
      </c>
      <c r="Y8">
        <v>2560.2175419999999</v>
      </c>
      <c r="AC8" s="14"/>
    </row>
    <row r="9" spans="1:29" x14ac:dyDescent="0.35">
      <c r="A9" t="s">
        <v>36</v>
      </c>
      <c r="B9" s="1" t="s">
        <v>5</v>
      </c>
      <c r="C9" s="2">
        <v>5982.9436620000042</v>
      </c>
      <c r="D9" s="2">
        <v>6694.3142880000014</v>
      </c>
      <c r="E9" s="2">
        <v>6482.0034679999926</v>
      </c>
      <c r="F9" s="2">
        <v>7064.6550609999967</v>
      </c>
      <c r="G9" s="2">
        <v>7908.6970009999914</v>
      </c>
      <c r="H9" s="2">
        <v>8750.1347960000021</v>
      </c>
      <c r="I9" s="2">
        <v>10350.985126999991</v>
      </c>
      <c r="J9" s="2">
        <v>10698.189770999996</v>
      </c>
      <c r="K9" s="2">
        <v>11283.339171000011</v>
      </c>
      <c r="L9" s="2">
        <v>12195.065011999988</v>
      </c>
      <c r="M9" s="2">
        <v>15340.104904000011</v>
      </c>
      <c r="N9" s="2">
        <v>17533.784642999999</v>
      </c>
      <c r="O9" s="2">
        <v>16955.95009999998</v>
      </c>
      <c r="P9" s="2">
        <v>19421.003220999974</v>
      </c>
      <c r="Q9" s="2">
        <v>17628.007964999997</v>
      </c>
      <c r="R9" s="2">
        <v>15659.525273999989</v>
      </c>
      <c r="S9" s="2">
        <v>16914.930096</v>
      </c>
      <c r="T9" s="2">
        <v>18295.32691799997</v>
      </c>
      <c r="U9" s="2">
        <v>16576.131194000023</v>
      </c>
      <c r="V9" s="2">
        <v>15329.052637000004</v>
      </c>
      <c r="W9" s="2">
        <v>15334.038772999993</v>
      </c>
      <c r="X9" s="2">
        <v>16856.024244021002</v>
      </c>
      <c r="Y9">
        <v>16857.008865280008</v>
      </c>
      <c r="AC9" s="14"/>
    </row>
    <row r="10" spans="1:29" x14ac:dyDescent="0.35">
      <c r="B10" s="7" t="s">
        <v>44</v>
      </c>
      <c r="C10" s="2">
        <v>10461.179535000003</v>
      </c>
      <c r="D10" s="2">
        <v>12875.336055000002</v>
      </c>
      <c r="E10" s="2">
        <v>12242.360575999994</v>
      </c>
      <c r="F10" s="2">
        <v>13522.881259999996</v>
      </c>
      <c r="G10" s="2">
        <v>14318.78220999999</v>
      </c>
      <c r="H10" s="2">
        <v>17388.049345000003</v>
      </c>
      <c r="I10" s="2">
        <v>22782.345533999989</v>
      </c>
      <c r="J10" s="2">
        <v>21867.857575999995</v>
      </c>
      <c r="K10" s="2">
        <v>23633.221072000011</v>
      </c>
      <c r="L10" s="2">
        <v>26297.368898999986</v>
      </c>
      <c r="M10" s="2">
        <v>35796.894091000009</v>
      </c>
      <c r="N10" s="2">
        <v>43107.977445999997</v>
      </c>
      <c r="O10" s="2">
        <v>41318.03572699998</v>
      </c>
      <c r="P10" s="2">
        <v>40720.052653999977</v>
      </c>
      <c r="Q10" s="2">
        <v>36660.715133999998</v>
      </c>
      <c r="R10" s="2">
        <v>32381.051903999989</v>
      </c>
      <c r="S10" s="2">
        <v>36925.548074999999</v>
      </c>
      <c r="T10" s="2">
        <v>39731.221452999969</v>
      </c>
      <c r="U10" s="2">
        <v>33585.161234000021</v>
      </c>
      <c r="V10" s="2">
        <v>31511.074266000003</v>
      </c>
      <c r="W10" s="2">
        <v>34588.031726999994</v>
      </c>
      <c r="X10" s="2">
        <v>38684.712864020999</v>
      </c>
      <c r="Y10">
        <v>45264.505654218003</v>
      </c>
      <c r="AC10" s="14"/>
    </row>
  </sheetData>
  <sortState xmlns:xlrd2="http://schemas.microsoft.com/office/spreadsheetml/2017/richdata2" ref="A4:Y8">
    <sortCondition descending="1" ref="Y4:Y8"/>
  </sortState>
  <pageMargins left="0.7" right="0.7" top="0.75" bottom="0.75" header="0.3" footer="0.3"/>
  <pageSetup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E000-8BEA-47EB-84E9-09EAED4EA74B}">
  <dimension ref="A2:AC10"/>
  <sheetViews>
    <sheetView zoomScale="80" zoomScaleNormal="80" workbookViewId="0">
      <selection activeCell="K10" sqref="K10"/>
    </sheetView>
  </sheetViews>
  <sheetFormatPr defaultColWidth="10.54296875" defaultRowHeight="14.5" x14ac:dyDescent="0.35"/>
  <sheetData>
    <row r="2" spans="1:29" x14ac:dyDescent="0.35">
      <c r="A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9" x14ac:dyDescent="0.35">
      <c r="A3" t="s">
        <v>1</v>
      </c>
      <c r="B3" t="s">
        <v>0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 s="13">
        <v>2022</v>
      </c>
    </row>
    <row r="4" spans="1:29" x14ac:dyDescent="0.35">
      <c r="A4" t="s">
        <v>37</v>
      </c>
      <c r="B4" s="1" t="s">
        <v>46</v>
      </c>
      <c r="C4" s="2">
        <v>13689.700606999999</v>
      </c>
      <c r="D4" s="2">
        <v>14018.133209</v>
      </c>
      <c r="E4" s="2">
        <v>15929.810904000002</v>
      </c>
      <c r="F4" s="2">
        <v>19151.135924999999</v>
      </c>
      <c r="G4" s="2">
        <v>20994.060446</v>
      </c>
      <c r="H4" s="2">
        <v>22430.267542999998</v>
      </c>
      <c r="I4" s="2">
        <v>27943.122400000004</v>
      </c>
      <c r="J4" s="2">
        <v>32714.801717000002</v>
      </c>
      <c r="K4" s="2">
        <v>35409.424247000003</v>
      </c>
      <c r="L4" s="2">
        <v>30399.665868000004</v>
      </c>
      <c r="M4" s="2">
        <v>31423.698247</v>
      </c>
      <c r="N4" s="2">
        <v>37466.286109000001</v>
      </c>
      <c r="O4" s="2">
        <v>38423.704977000001</v>
      </c>
      <c r="P4" s="2">
        <v>40482.771343000008</v>
      </c>
      <c r="Q4" s="2">
        <v>40278.081654999994</v>
      </c>
      <c r="R4" s="2">
        <v>35887.126641999996</v>
      </c>
      <c r="S4" s="2">
        <v>36822.637189999994</v>
      </c>
      <c r="T4" s="2">
        <v>40188.464494000007</v>
      </c>
      <c r="U4" s="2">
        <v>42760.660318000002</v>
      </c>
      <c r="V4" s="2">
        <v>43323.576369999995</v>
      </c>
      <c r="W4" s="2">
        <v>41490.250463000004</v>
      </c>
      <c r="X4" s="2">
        <v>50845.089351848001</v>
      </c>
      <c r="Y4" s="2">
        <v>50803.482909988001</v>
      </c>
      <c r="Z4" s="2"/>
      <c r="AA4" s="2"/>
      <c r="AC4" s="2"/>
    </row>
    <row r="5" spans="1:29" x14ac:dyDescent="0.35">
      <c r="A5" t="s">
        <v>37</v>
      </c>
      <c r="B5" s="1" t="s">
        <v>18</v>
      </c>
      <c r="C5" s="2">
        <v>7713.288391</v>
      </c>
      <c r="D5" s="2">
        <v>6540.5722239999996</v>
      </c>
      <c r="E5" s="2">
        <v>5535.6089890000003</v>
      </c>
      <c r="F5" s="2">
        <v>5651.702816</v>
      </c>
      <c r="G5" s="2">
        <v>5607.2728459999998</v>
      </c>
      <c r="H5" s="2">
        <v>5401.7901620000002</v>
      </c>
      <c r="I5" s="2">
        <v>6086.6575759999996</v>
      </c>
      <c r="J5" s="2">
        <v>6764.479789</v>
      </c>
      <c r="K5" s="2">
        <v>6957.8394529999996</v>
      </c>
      <c r="L5" s="2">
        <v>6307.0032719999999</v>
      </c>
      <c r="M5" s="2">
        <v>7505.330672</v>
      </c>
      <c r="N5" s="2">
        <v>10797.984489</v>
      </c>
      <c r="O5" s="2">
        <v>9777.9129009999997</v>
      </c>
      <c r="P5" s="2">
        <v>10061.761452999999</v>
      </c>
      <c r="Q5" s="2">
        <v>10547.403686</v>
      </c>
      <c r="R5" s="2">
        <v>10679.449701</v>
      </c>
      <c r="S5" s="2">
        <v>10949.510033</v>
      </c>
      <c r="T5" s="2">
        <v>11397.062624</v>
      </c>
      <c r="U5" s="2">
        <v>11893.894614999999</v>
      </c>
      <c r="V5" s="2">
        <v>10860.230885000001</v>
      </c>
      <c r="W5" s="2">
        <v>9664.8878820000009</v>
      </c>
      <c r="X5" s="2">
        <v>10522.238959</v>
      </c>
      <c r="Y5" s="2">
        <v>12099.991250999999</v>
      </c>
      <c r="Z5" s="2"/>
      <c r="AA5" s="2"/>
      <c r="AC5" s="2"/>
    </row>
    <row r="6" spans="1:29" x14ac:dyDescent="0.35">
      <c r="A6" t="s">
        <v>37</v>
      </c>
      <c r="B6" s="1" t="s">
        <v>4</v>
      </c>
      <c r="C6" s="2">
        <v>1771.4383310000001</v>
      </c>
      <c r="D6" s="2">
        <v>1815.073236</v>
      </c>
      <c r="E6" s="2">
        <v>2079.6466970000001</v>
      </c>
      <c r="F6" s="2">
        <v>2099.635925</v>
      </c>
      <c r="G6" s="2">
        <v>2255.045376</v>
      </c>
      <c r="H6" s="2">
        <v>2632.2511869999998</v>
      </c>
      <c r="I6" s="2">
        <v>3191.338342</v>
      </c>
      <c r="J6" s="2">
        <v>3497.7672550000002</v>
      </c>
      <c r="K6" s="2">
        <v>3542.8276980000001</v>
      </c>
      <c r="L6" s="2">
        <v>3330.5978700000001</v>
      </c>
      <c r="M6" s="2">
        <v>3648.0391439999999</v>
      </c>
      <c r="N6" s="2">
        <v>4025.8366980000001</v>
      </c>
      <c r="O6" s="2">
        <v>4045.3797460000001</v>
      </c>
      <c r="P6" s="2">
        <v>4440.8788130000003</v>
      </c>
      <c r="Q6" s="2">
        <v>4712.9444400000002</v>
      </c>
      <c r="R6" s="2">
        <v>4775.9892360000003</v>
      </c>
      <c r="S6" s="2">
        <v>5006.8916529999997</v>
      </c>
      <c r="T6" s="2">
        <v>6352.6360850000001</v>
      </c>
      <c r="U6" s="2">
        <v>7263.5282139999999</v>
      </c>
      <c r="V6" s="2">
        <v>7947.4965810000003</v>
      </c>
      <c r="W6" s="2">
        <v>8425.3586529999993</v>
      </c>
      <c r="X6" s="2">
        <v>10047.697458000001</v>
      </c>
      <c r="Y6" s="2">
        <v>11673.71711</v>
      </c>
      <c r="Z6" s="2"/>
      <c r="AA6" s="2"/>
      <c r="AC6" s="2"/>
    </row>
    <row r="7" spans="1:29" x14ac:dyDescent="0.35">
      <c r="A7" t="s">
        <v>37</v>
      </c>
      <c r="B7" s="1" t="s">
        <v>22</v>
      </c>
      <c r="C7" s="2">
        <v>6483.3307180000002</v>
      </c>
      <c r="D7" s="2">
        <v>6239.3601550000003</v>
      </c>
      <c r="E7" s="2">
        <v>6611.2513639999997</v>
      </c>
      <c r="F7" s="2">
        <v>7443.1243690000001</v>
      </c>
      <c r="G7" s="2">
        <v>7727.9630649999999</v>
      </c>
      <c r="H7" s="2">
        <v>7771.0045689999997</v>
      </c>
      <c r="I7" s="2">
        <v>8334.5105280000007</v>
      </c>
      <c r="J7" s="2">
        <v>9340.4313550000006</v>
      </c>
      <c r="K7" s="2">
        <v>9613.2784190000002</v>
      </c>
      <c r="L7" s="2">
        <v>8677.4726910000009</v>
      </c>
      <c r="M7" s="2">
        <v>9554.1623689999997</v>
      </c>
      <c r="N7" s="2">
        <v>11796.966214</v>
      </c>
      <c r="O7" s="2">
        <v>11425.611561</v>
      </c>
      <c r="P7" s="2">
        <v>11492.337422000001</v>
      </c>
      <c r="Q7" s="2">
        <v>11550.446367</v>
      </c>
      <c r="R7" s="2">
        <v>10391.955155</v>
      </c>
      <c r="S7" s="2">
        <v>9937.0799289999995</v>
      </c>
      <c r="T7" s="2">
        <v>10083.466229</v>
      </c>
      <c r="U7" s="2">
        <v>10711.603141</v>
      </c>
      <c r="V7" s="2">
        <v>10433.568107999999</v>
      </c>
      <c r="W7" s="2">
        <v>8485.892887</v>
      </c>
      <c r="X7" s="2">
        <v>9876.8363378230006</v>
      </c>
      <c r="Y7" s="2">
        <v>11666.713785963899</v>
      </c>
      <c r="Z7" s="2"/>
      <c r="AA7" s="2"/>
      <c r="AC7" s="2"/>
    </row>
    <row r="8" spans="1:29" x14ac:dyDescent="0.35">
      <c r="A8" t="s">
        <v>37</v>
      </c>
      <c r="B8" s="1" t="s">
        <v>2</v>
      </c>
      <c r="C8" s="2">
        <v>930.19487500000002</v>
      </c>
      <c r="D8" s="2">
        <v>1130.816325</v>
      </c>
      <c r="E8" s="2">
        <v>1219.126698</v>
      </c>
      <c r="F8" s="2">
        <v>1393.1599160000001</v>
      </c>
      <c r="G8" s="2">
        <v>1613.1990499999999</v>
      </c>
      <c r="H8" s="2">
        <v>1771.881774</v>
      </c>
      <c r="I8" s="2">
        <v>2318.0425959999998</v>
      </c>
      <c r="J8" s="2">
        <v>2813.1984910000001</v>
      </c>
      <c r="K8" s="2">
        <v>2853.7944130000001</v>
      </c>
      <c r="L8" s="2">
        <v>2463.4685370000002</v>
      </c>
      <c r="M8" s="2">
        <v>2869.7711129999998</v>
      </c>
      <c r="N8" s="2">
        <v>3539.0803540000002</v>
      </c>
      <c r="O8" s="2">
        <v>3941.7968380000002</v>
      </c>
      <c r="P8" s="2">
        <v>3691.7762889999999</v>
      </c>
      <c r="Q8" s="2">
        <v>3694.7553280000002</v>
      </c>
      <c r="R8" s="2">
        <v>4026.5122609999999</v>
      </c>
      <c r="S8" s="2">
        <v>4232.427549</v>
      </c>
      <c r="T8" s="2">
        <v>4299.0462219999999</v>
      </c>
      <c r="U8" s="2">
        <v>4496.4603399999996</v>
      </c>
      <c r="V8" s="2">
        <v>4008.7636630000002</v>
      </c>
      <c r="W8" s="2">
        <v>3321.297431</v>
      </c>
      <c r="X8" s="2">
        <v>3393.9220129999999</v>
      </c>
      <c r="Y8" s="2">
        <v>10776.137819</v>
      </c>
      <c r="AC8" s="2"/>
    </row>
    <row r="9" spans="1:29" x14ac:dyDescent="0.35">
      <c r="A9" t="s">
        <v>37</v>
      </c>
      <c r="B9" s="1" t="s">
        <v>7</v>
      </c>
      <c r="C9" s="2">
        <v>15085.419153999974</v>
      </c>
      <c r="D9" s="2">
        <v>16185.811095000012</v>
      </c>
      <c r="E9" s="2">
        <v>16756.852388999996</v>
      </c>
      <c r="F9" s="2">
        <v>18554.967886999977</v>
      </c>
      <c r="G9" s="2">
        <v>22062.426718999981</v>
      </c>
      <c r="H9" s="2">
        <v>24401.887072000027</v>
      </c>
      <c r="I9" s="2">
        <v>28341.972067999959</v>
      </c>
      <c r="J9" s="2">
        <v>33587.983285000031</v>
      </c>
      <c r="K9" s="2">
        <v>40168.898835999993</v>
      </c>
      <c r="L9" s="2">
        <v>37473.792546000011</v>
      </c>
      <c r="M9" s="2">
        <v>40531.159366999986</v>
      </c>
      <c r="N9" s="2">
        <v>46807.60124300007</v>
      </c>
      <c r="O9" s="2">
        <v>53413.751537999968</v>
      </c>
      <c r="P9" s="2">
        <v>54715.353857000038</v>
      </c>
      <c r="Q9" s="2">
        <v>52836.25757200006</v>
      </c>
      <c r="R9" s="2">
        <v>51766.081280000042</v>
      </c>
      <c r="S9" s="2">
        <v>51863.14052500001</v>
      </c>
      <c r="T9" s="2">
        <v>53345.417084999979</v>
      </c>
      <c r="U9" s="2">
        <v>58987.184885000039</v>
      </c>
      <c r="V9" s="2">
        <v>59131.361014000009</v>
      </c>
      <c r="W9" s="2">
        <v>53387.622290999963</v>
      </c>
      <c r="X9" s="2">
        <v>58804.745652316866</v>
      </c>
      <c r="Y9" s="2">
        <v>60031.525333547979</v>
      </c>
      <c r="Z9" s="2"/>
      <c r="AA9" s="2"/>
      <c r="AC9" s="2"/>
    </row>
    <row r="10" spans="1:29" x14ac:dyDescent="0.35">
      <c r="B10" s="7" t="s">
        <v>44</v>
      </c>
      <c r="C10" s="2">
        <v>45673.372075999978</v>
      </c>
      <c r="D10" s="2">
        <v>45929.766244000013</v>
      </c>
      <c r="E10" s="2">
        <v>48132.297040999998</v>
      </c>
      <c r="F10" s="2">
        <v>54293.726837999973</v>
      </c>
      <c r="G10" s="2">
        <v>60259.967501999978</v>
      </c>
      <c r="H10" s="2">
        <v>64409.082307000026</v>
      </c>
      <c r="I10" s="2">
        <v>76215.643509999965</v>
      </c>
      <c r="J10" s="2">
        <v>88718.661892000033</v>
      </c>
      <c r="K10" s="2">
        <v>98546.063066000002</v>
      </c>
      <c r="L10" s="2">
        <v>88652.000784000018</v>
      </c>
      <c r="M10" s="2">
        <v>95532.160911999992</v>
      </c>
      <c r="N10" s="2">
        <v>114433.75510700008</v>
      </c>
      <c r="O10" s="2">
        <v>121028.15756099997</v>
      </c>
      <c r="P10" s="2">
        <v>124884.87917700005</v>
      </c>
      <c r="Q10" s="2">
        <v>123619.88904800006</v>
      </c>
      <c r="R10" s="2">
        <v>117527.11427500003</v>
      </c>
      <c r="S10" s="2">
        <v>118811.686879</v>
      </c>
      <c r="T10" s="2">
        <v>125666.09273899999</v>
      </c>
      <c r="U10" s="2">
        <v>136113.33151300004</v>
      </c>
      <c r="V10" s="2">
        <v>135704.996621</v>
      </c>
      <c r="W10" s="2">
        <v>124775.30960699996</v>
      </c>
      <c r="X10" s="2">
        <v>143490.52977198787</v>
      </c>
      <c r="Y10" s="2">
        <v>157051.56820949988</v>
      </c>
      <c r="AC10" s="2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95CD-649E-43C1-B076-5CFD6BB22C4C}">
  <dimension ref="A2:AB10"/>
  <sheetViews>
    <sheetView topLeftCell="L1" zoomScale="80" zoomScaleNormal="80" workbookViewId="0">
      <selection activeCell="AE18" sqref="AE18"/>
    </sheetView>
  </sheetViews>
  <sheetFormatPr defaultColWidth="10.54296875" defaultRowHeight="14.5" x14ac:dyDescent="0.35"/>
  <sheetData>
    <row r="2" spans="1:28" x14ac:dyDescent="0.35">
      <c r="A2" t="s">
        <v>43</v>
      </c>
    </row>
    <row r="3" spans="1:28" x14ac:dyDescent="0.35">
      <c r="A3" t="s">
        <v>1</v>
      </c>
      <c r="B3" t="s">
        <v>0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>
        <v>2022</v>
      </c>
    </row>
    <row r="4" spans="1:28" x14ac:dyDescent="0.35">
      <c r="A4" t="s">
        <v>38</v>
      </c>
      <c r="B4" s="1" t="s">
        <v>18</v>
      </c>
      <c r="C4" s="2">
        <v>1948.5093010000001</v>
      </c>
      <c r="D4" s="2">
        <v>2206.735651</v>
      </c>
      <c r="E4" s="2">
        <v>2093.3301280000001</v>
      </c>
      <c r="F4" s="2">
        <v>3427.6157950000002</v>
      </c>
      <c r="G4" s="2">
        <v>4334.1408719999999</v>
      </c>
      <c r="H4" s="2">
        <v>4019.4525490000001</v>
      </c>
      <c r="I4" s="2">
        <v>4641.1219739999997</v>
      </c>
      <c r="J4" s="2">
        <v>4722.8929779999999</v>
      </c>
      <c r="K4" s="2">
        <v>4943.9057439999997</v>
      </c>
      <c r="L4" s="2">
        <v>3478.781403</v>
      </c>
      <c r="M4" s="2">
        <v>5816.6288029999996</v>
      </c>
      <c r="N4" s="2">
        <v>8466.0085409999992</v>
      </c>
      <c r="O4" s="2">
        <v>6312.4867910000003</v>
      </c>
      <c r="P4" s="2">
        <v>5699.6870259999996</v>
      </c>
      <c r="Q4" s="2">
        <v>4501.5843510000004</v>
      </c>
      <c r="R4" s="2">
        <v>3983.2579270000001</v>
      </c>
      <c r="S4" s="2">
        <v>4023.5104550000001</v>
      </c>
      <c r="T4" s="2">
        <v>5885.9036100000003</v>
      </c>
      <c r="U4" s="2">
        <v>6614.2672409999996</v>
      </c>
      <c r="V4" s="2">
        <v>6214.2137190000003</v>
      </c>
      <c r="W4" s="2">
        <v>6020.9965759999995</v>
      </c>
      <c r="X4" s="2">
        <v>5757.7256129999996</v>
      </c>
      <c r="Y4" s="2">
        <v>9091.6453380000003</v>
      </c>
      <c r="Z4" s="2"/>
      <c r="AB4" s="13"/>
    </row>
    <row r="5" spans="1:28" x14ac:dyDescent="0.35">
      <c r="A5" t="s">
        <v>38</v>
      </c>
      <c r="B5" s="1" t="s">
        <v>19</v>
      </c>
      <c r="C5" s="2">
        <v>32.521512000000001</v>
      </c>
      <c r="D5" s="2">
        <v>155.10206500000001</v>
      </c>
      <c r="E5" s="2">
        <v>94.248581999999999</v>
      </c>
      <c r="F5" s="2">
        <v>189.54476199999999</v>
      </c>
      <c r="G5" s="2">
        <v>407.00537800000001</v>
      </c>
      <c r="H5" s="2">
        <v>453.22480100000001</v>
      </c>
      <c r="I5" s="2">
        <v>342.393078</v>
      </c>
      <c r="J5" s="2">
        <v>509.93524500000001</v>
      </c>
      <c r="K5" s="2">
        <v>700.52929300000005</v>
      </c>
      <c r="L5" s="2">
        <v>690.25172899999995</v>
      </c>
      <c r="M5" s="2">
        <v>821.96778200000006</v>
      </c>
      <c r="N5" s="2">
        <v>1588.4661699999999</v>
      </c>
      <c r="O5" s="2">
        <v>2104.8936130000002</v>
      </c>
      <c r="P5" s="2">
        <v>1106.8025090000001</v>
      </c>
      <c r="Q5" s="2">
        <v>1359.8268889999999</v>
      </c>
      <c r="R5" s="2">
        <v>1290.160785</v>
      </c>
      <c r="S5" s="2">
        <v>1216.0388290000001</v>
      </c>
      <c r="T5" s="2">
        <v>1358.867831</v>
      </c>
      <c r="U5" s="2">
        <v>1689.2543889999999</v>
      </c>
      <c r="V5" s="2">
        <v>2641.5396909999999</v>
      </c>
      <c r="W5" s="2">
        <v>3237.3311659999999</v>
      </c>
      <c r="X5" s="2">
        <v>3413.8068250000001</v>
      </c>
      <c r="Y5" s="2">
        <v>3689.8168409999998</v>
      </c>
      <c r="Z5" s="2"/>
      <c r="AB5" s="13"/>
    </row>
    <row r="6" spans="1:28" x14ac:dyDescent="0.35">
      <c r="A6" t="s">
        <v>38</v>
      </c>
      <c r="B6" s="1" t="s">
        <v>20</v>
      </c>
      <c r="C6" s="2">
        <v>887.52166099999999</v>
      </c>
      <c r="D6" s="2">
        <v>1031.1526040000001</v>
      </c>
      <c r="E6" s="2">
        <v>680.91754700000001</v>
      </c>
      <c r="F6" s="2">
        <v>595.33389099999999</v>
      </c>
      <c r="G6" s="2">
        <v>713.23779000000002</v>
      </c>
      <c r="H6" s="2">
        <v>770.00027499999999</v>
      </c>
      <c r="I6" s="2">
        <v>764.54464399999995</v>
      </c>
      <c r="J6" s="2">
        <v>467.53953200000001</v>
      </c>
      <c r="K6" s="2">
        <v>377.95628399999998</v>
      </c>
      <c r="L6" s="2">
        <v>422.07107600000001</v>
      </c>
      <c r="M6" s="2">
        <v>958.39536799999996</v>
      </c>
      <c r="N6" s="2">
        <v>2621.1060229999998</v>
      </c>
      <c r="O6" s="2">
        <v>2718.636853</v>
      </c>
      <c r="P6" s="2">
        <v>2512.3209240000001</v>
      </c>
      <c r="Q6" s="2">
        <v>1812.2640060000001</v>
      </c>
      <c r="R6" s="2">
        <v>813.86479699999995</v>
      </c>
      <c r="S6" s="2">
        <v>1207.6188360000001</v>
      </c>
      <c r="T6" s="2">
        <v>1619.4789330000001</v>
      </c>
      <c r="U6" s="2">
        <v>978.88208299999997</v>
      </c>
      <c r="V6" s="2">
        <v>1087.59337</v>
      </c>
      <c r="W6" s="2">
        <v>308.68016</v>
      </c>
      <c r="X6" s="2">
        <v>1439.7132745850001</v>
      </c>
      <c r="Y6" s="2">
        <v>3023.166596387</v>
      </c>
      <c r="Z6" s="2"/>
      <c r="AB6" s="13"/>
    </row>
    <row r="7" spans="1:28" x14ac:dyDescent="0.35">
      <c r="A7" t="s">
        <v>38</v>
      </c>
      <c r="B7" s="1" t="s">
        <v>9</v>
      </c>
      <c r="C7" s="2">
        <v>44.582352999999998</v>
      </c>
      <c r="D7" s="2">
        <v>11.880262999999999</v>
      </c>
      <c r="E7" s="2">
        <v>9.3320399999999992</v>
      </c>
      <c r="F7" s="2">
        <v>59.404704000000002</v>
      </c>
      <c r="G7" s="2">
        <v>209.566047</v>
      </c>
      <c r="H7" s="2">
        <v>334.79936400000003</v>
      </c>
      <c r="I7" s="2">
        <v>992.93903899999998</v>
      </c>
      <c r="J7" s="2">
        <v>1657.0119279999999</v>
      </c>
      <c r="K7" s="2">
        <v>1656.6243019999999</v>
      </c>
      <c r="L7" s="2">
        <v>1023.2610969999999</v>
      </c>
      <c r="M7" s="2">
        <v>3019.3541570000002</v>
      </c>
      <c r="N7" s="2">
        <v>3456.2529140000001</v>
      </c>
      <c r="O7" s="2">
        <v>3730.9253749999998</v>
      </c>
      <c r="P7" s="2">
        <v>4635.1434650000001</v>
      </c>
      <c r="Q7" s="2">
        <v>2880.6771229999999</v>
      </c>
      <c r="R7" s="2">
        <v>1905.7406639999999</v>
      </c>
      <c r="S7" s="2">
        <v>1413.5743179999999</v>
      </c>
      <c r="T7" s="2">
        <v>1803.9329230000001</v>
      </c>
      <c r="U7" s="2">
        <v>2319.2940319999998</v>
      </c>
      <c r="V7" s="2">
        <v>1130.735473</v>
      </c>
      <c r="W7" s="2">
        <v>1549.579958</v>
      </c>
      <c r="X7" s="2">
        <v>2833.953906751</v>
      </c>
      <c r="Y7" s="2">
        <v>1319.5609814000002</v>
      </c>
      <c r="Z7" s="2"/>
      <c r="AB7" s="13"/>
    </row>
    <row r="8" spans="1:28" x14ac:dyDescent="0.35">
      <c r="A8" t="s">
        <v>38</v>
      </c>
      <c r="B8" s="1" t="s">
        <v>46</v>
      </c>
      <c r="C8" s="2">
        <v>255.05933499999992</v>
      </c>
      <c r="D8" s="2">
        <v>228.20873499999999</v>
      </c>
      <c r="E8" s="2">
        <v>194.86186599999999</v>
      </c>
      <c r="F8" s="2">
        <v>332.67083099999996</v>
      </c>
      <c r="G8" s="2">
        <v>389.73171000000002</v>
      </c>
      <c r="H8" s="2">
        <v>354.75053999999994</v>
      </c>
      <c r="I8" s="2">
        <v>430.61918300000002</v>
      </c>
      <c r="J8" s="2">
        <v>261.584157</v>
      </c>
      <c r="K8" s="2">
        <v>371.90865000000008</v>
      </c>
      <c r="L8" s="2">
        <v>430.45587999999998</v>
      </c>
      <c r="M8" s="2">
        <v>567.30313100000001</v>
      </c>
      <c r="N8" s="2">
        <v>459.218594</v>
      </c>
      <c r="O8" s="2">
        <v>670.09342500000002</v>
      </c>
      <c r="P8" s="2">
        <v>589.72952799999996</v>
      </c>
      <c r="Q8" s="2">
        <v>547.24195600000007</v>
      </c>
      <c r="R8" s="2">
        <v>411.38317299999994</v>
      </c>
      <c r="S8" s="2">
        <v>476.59577300000001</v>
      </c>
      <c r="T8" s="2">
        <v>479.48259900000005</v>
      </c>
      <c r="U8" s="2">
        <v>471.76874199999997</v>
      </c>
      <c r="V8" s="2">
        <v>739.50702200000001</v>
      </c>
      <c r="W8" s="2">
        <v>539.47661300000004</v>
      </c>
      <c r="X8" s="2">
        <v>952.65073714900007</v>
      </c>
      <c r="Y8" s="2">
        <v>742.12821047800003</v>
      </c>
      <c r="Z8" s="2"/>
      <c r="AB8" s="13"/>
    </row>
    <row r="9" spans="1:28" x14ac:dyDescent="0.35">
      <c r="A9" t="s">
        <v>38</v>
      </c>
      <c r="B9" s="1" t="s">
        <v>5</v>
      </c>
      <c r="C9" s="2">
        <v>2149.3863079999992</v>
      </c>
      <c r="D9" s="2">
        <v>2237.3723839999998</v>
      </c>
      <c r="E9" s="2">
        <v>2333.4773989999994</v>
      </c>
      <c r="F9" s="2">
        <v>3003.0274920000002</v>
      </c>
      <c r="G9" s="2">
        <v>3590.6128599999988</v>
      </c>
      <c r="H9" s="2">
        <v>2509.9829870000003</v>
      </c>
      <c r="I9" s="2">
        <v>2347.1524210000007</v>
      </c>
      <c r="J9" s="2">
        <v>2441.7215629999996</v>
      </c>
      <c r="K9" s="2">
        <v>2382.9024339999983</v>
      </c>
      <c r="L9" s="2">
        <v>2033.0327680000009</v>
      </c>
      <c r="M9" s="2">
        <v>2984.2517289999992</v>
      </c>
      <c r="N9" s="2">
        <v>3868.2864470000004</v>
      </c>
      <c r="O9" s="2">
        <v>4615.5035940000007</v>
      </c>
      <c r="P9" s="2">
        <v>3568.2896769999998</v>
      </c>
      <c r="Q9" s="2">
        <v>3121.9465459999992</v>
      </c>
      <c r="R9" s="2">
        <v>2247.626917999999</v>
      </c>
      <c r="S9" s="2">
        <v>2664.4323590000022</v>
      </c>
      <c r="T9" s="2">
        <v>3302.6537529999991</v>
      </c>
      <c r="U9" s="2">
        <v>4004.175941</v>
      </c>
      <c r="V9" s="2">
        <v>3888.2420239999992</v>
      </c>
      <c r="W9" s="2">
        <v>2784.0936809999998</v>
      </c>
      <c r="X9" s="2">
        <v>4001.3408141399996</v>
      </c>
      <c r="Y9">
        <v>3638.5740076489856</v>
      </c>
      <c r="Z9" s="2"/>
      <c r="AA9" s="2"/>
      <c r="AB9" s="13"/>
    </row>
    <row r="10" spans="1:28" x14ac:dyDescent="0.35">
      <c r="B10" s="7" t="s">
        <v>44</v>
      </c>
      <c r="C10" s="2">
        <f>SUM(C4:C9)</f>
        <v>5317.580469999999</v>
      </c>
      <c r="D10" s="2">
        <f>SUM(D4:D9)</f>
        <v>5870.4517020000003</v>
      </c>
      <c r="E10" s="2">
        <f t="shared" ref="E10:W10" si="0">SUM(E4:E9)</f>
        <v>5406.1675619999996</v>
      </c>
      <c r="F10" s="2">
        <f t="shared" si="0"/>
        <v>7607.5974750000005</v>
      </c>
      <c r="G10" s="2">
        <f t="shared" si="0"/>
        <v>9644.2946569999986</v>
      </c>
      <c r="H10" s="2">
        <f t="shared" si="0"/>
        <v>8442.210516000001</v>
      </c>
      <c r="I10" s="2">
        <f t="shared" si="0"/>
        <v>9518.7703389999988</v>
      </c>
      <c r="J10" s="2">
        <f t="shared" si="0"/>
        <v>10060.685402999999</v>
      </c>
      <c r="K10" s="2">
        <f t="shared" si="0"/>
        <v>10433.826706999998</v>
      </c>
      <c r="L10" s="2">
        <f t="shared" si="0"/>
        <v>8077.8539529999998</v>
      </c>
      <c r="M10" s="2">
        <f t="shared" si="0"/>
        <v>14167.900969999999</v>
      </c>
      <c r="N10" s="2">
        <f t="shared" si="0"/>
        <v>20459.338689000004</v>
      </c>
      <c r="O10" s="2">
        <f t="shared" si="0"/>
        <v>20152.539650999999</v>
      </c>
      <c r="P10" s="2">
        <f t="shared" si="0"/>
        <v>18111.973129000002</v>
      </c>
      <c r="Q10" s="2">
        <f t="shared" si="0"/>
        <v>14223.540870999999</v>
      </c>
      <c r="R10" s="2">
        <f t="shared" si="0"/>
        <v>10652.034263999998</v>
      </c>
      <c r="S10" s="2">
        <f t="shared" si="0"/>
        <v>11001.770570000002</v>
      </c>
      <c r="T10" s="2">
        <f t="shared" si="0"/>
        <v>14450.319649000001</v>
      </c>
      <c r="U10" s="2">
        <f t="shared" si="0"/>
        <v>16077.642427999999</v>
      </c>
      <c r="V10" s="2">
        <f t="shared" si="0"/>
        <v>15701.831299000001</v>
      </c>
      <c r="W10" s="2">
        <f t="shared" si="0"/>
        <v>14440.158154000001</v>
      </c>
      <c r="X10" s="2">
        <v>18399.191170624999</v>
      </c>
      <c r="Y10">
        <v>21504.891974913986</v>
      </c>
      <c r="AB10" s="13"/>
    </row>
  </sheetData>
  <sortState xmlns:xlrd2="http://schemas.microsoft.com/office/spreadsheetml/2017/richdata2" ref="A4:Y8">
    <sortCondition descending="1" ref="Y4:Y8"/>
  </sortState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Animal Products </vt:lpstr>
      <vt:lpstr>Dairy Products</vt:lpstr>
      <vt:lpstr>Fruits, Vegetables, Plants</vt:lpstr>
      <vt:lpstr>Coffee, Tea</vt:lpstr>
      <vt:lpstr>Cereals &amp; Preparations</vt:lpstr>
      <vt:lpstr>Oilseeds, Fats, Oils</vt:lpstr>
      <vt:lpstr>Sugars &amp; Confectionery</vt:lpstr>
      <vt:lpstr>Beverages &amp; Tobacco</vt:lpstr>
      <vt:lpstr>Cotton</vt:lpstr>
      <vt:lpstr>Other Agricultural Products</vt:lpstr>
      <vt:lpstr>% Changes</vt:lpstr>
      <vt:lpstr>Sheet1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Aiden</dc:creator>
  <cp:lastModifiedBy>Pene, Cédric</cp:lastModifiedBy>
  <dcterms:created xsi:type="dcterms:W3CDTF">2023-02-03T09:40:03Z</dcterms:created>
  <dcterms:modified xsi:type="dcterms:W3CDTF">2024-01-29T15:04:18Z</dcterms:modified>
</cp:coreProperties>
</file>